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2140EC44-45ED-43D1-9EFE-7129F134267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<sst xmlns="http://schemas.openxmlformats.org/spreadsheetml/2006/main" count="213" uniqueCount="194">
  <si>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</si>
  <si>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</si>
  <si>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</si>
  <si>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</si>
  <si>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</si>
  <si>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</si>
  <si>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</si>
  <si>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</si>
  <si>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</si>
  <si>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</si>
  <si>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</si>
  <si>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</si>
  <si>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</si>
  <si>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</si>
  <si>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</si>
  <si>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</si>
  <si>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</si>
  <si>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</si>
  <si>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</si>
  <si>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</si>
  <si>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</si>
  <si>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</si>
  <si>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</si>
  <si>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</si>
  <si>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</si>
  <si>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</si>
  <si>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</si>
  <si>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</si>
  <si>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</si>
  <si>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</si>
  <si>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</si>
  <si>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</si>
  <si>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</si>
  <si>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</si>
  <si>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</si>
  <si>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</si>
  <si>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</si>
  <si>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</si>
  <si>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</si>
  <si>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</si>
  <si>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</si>
  <si>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</si>
  <si>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</si>
  <si>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</si>
  <si>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</si>
  <si>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</si>
  <si>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</si>
  <si>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</si>
  <si>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</si>
  <si>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</si>
  <si>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</si>
  <si>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</si>
  <si>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</si>
  <si>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</si>
  <si>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</si>
  <si>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</si>
  <si>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</si>
  <si>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</si>
  <si>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</si>
  <si>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</si>
  <si>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</si>
  <si>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</si>
  <si>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</si>
  <si>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</si>
  <si>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</si>
  <si>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</si>
  <si>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</si>
  <si>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</si>
  <si>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</si>
  <si>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</si>
  <si>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</si>
  <si>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</si>
  <si>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</si>
  <si>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</si>
  <si>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</si>
  <si>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</si>
  <si>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</si>
  <si>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</si>
  <si>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</si>
  <si>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</si>
  <si>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</si>
  <si>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</si>
  <si>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</si>
  <si>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</si>
  <si>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</si>
  <si>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</si>
  <si>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</si>
  <si>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</si>
  <si>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</si>
  <si>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</si>
  <si>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</si>
  <si>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</si>
  <si>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</si>
  <si>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</si>
  <si>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</si>
  <si>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</si>
  <si>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</si>
  <si>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</si>
  <si>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</si>
  <si>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</si>
  <si>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</si>
  <si>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</si>
  <si>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</si>
  <si>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</si>
  <si>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</si>
  <si>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</si>
  <si>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</si>
  <si>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</si>
  <si>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</si>
  <si>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</si>
  <si>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</si>
  <si>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</si>
  <si>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</si>
  <si>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</si>
  <si>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</si>
  <si>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</si>
  <si>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</si>
  <si>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</si>
  <si>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</si>
  <si>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</si>
  <si>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</si>
  <si>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</si>
  <si>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</si>
  <si>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</si>
  <si>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</si>
  <si>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</si>
  <si>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</si>
  <si>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</si>
  <si>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</si>
  <si>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</si>
  <si>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</si>
  <si>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</si>
  <si>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</si>
  <si>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</si>
  <si>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</si>
  <si>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</si>
  <si>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</si>
  <si>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</si>
  <si>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</si>
  <si>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</si>
  <si>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</si>
  <si>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</si>
  <si>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</si>
  <si>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</si>
  <si>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</si>
  <si>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</si>
  <si>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</si>
  <si>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</si>
  <si>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</si>
  <si>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</si>
  <si>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</si>
  <si>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</si>
  <si>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</si>
  <si>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</si>
  <si>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</si>
  <si>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</si>
  <si>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</si>
  <si>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</si>
  <si>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</si>
  <si>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</si>
  <si>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</si>
  <si>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</si>
  <si>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</si>
  <si>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</si>
  <si>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</si>
  <si>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</si>
  <si>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</si>
  <si>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</si>
  <si>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</si>
  <si>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</si>
  <si>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</si>
  <si>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</si>
  <si>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</si>
  <si>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</si>
  <si>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</si>
  <si>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</si>
  <si>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</si>
  <si>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</si>
  <si>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</si>
  <si>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</si>
  <si>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1. 월령 40% 이하로 방풍막 제거</t>
    <phoneticPr fontId="3" type="noConversion"/>
  </si>
  <si>
    <t>김정현</t>
    <phoneticPr fontId="3" type="noConversion"/>
  </si>
  <si>
    <t>20s/19k 30s/18k 50s/19k</t>
    <phoneticPr fontId="3" type="noConversion"/>
  </si>
  <si>
    <t>50s/64k 30s/30k 30s/24k</t>
    <phoneticPr fontId="3" type="noConversion"/>
  </si>
  <si>
    <t>N</t>
    <phoneticPr fontId="3" type="noConversion"/>
  </si>
  <si>
    <t>1. DEC Oscillation 1회 발생 (HA -03:19)</t>
    <phoneticPr fontId="3" type="noConversion"/>
  </si>
  <si>
    <t>-</t>
    <phoneticPr fontId="3" type="noConversion"/>
  </si>
  <si>
    <t>2. RA/DEC Oscillation으로 인한 상 늘어짐: 005924</t>
    <phoneticPr fontId="3" type="noConversion"/>
  </si>
  <si>
    <t>O_005924</t>
    <phoneticPr fontId="3" type="noConversion"/>
  </si>
  <si>
    <t>3. [UT 05:04-05:26] RA/DEC Oscillation으로 인한 TCC 재부팅</t>
    <phoneticPr fontId="3" type="noConversion"/>
  </si>
  <si>
    <t>M_005972-005973:K</t>
    <phoneticPr fontId="3" type="noConversion"/>
  </si>
  <si>
    <t>KSPT-KSP</t>
    <phoneticPr fontId="3" type="noConversion"/>
  </si>
  <si>
    <t>50s/16k 40s/19k 30s/20k</t>
    <phoneticPr fontId="3" type="noConversion"/>
  </si>
  <si>
    <t>40s/18k 30s/20k 20s/21k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</si>
</sst>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5" zoomScale="146" zoomScaleNormal="146" workbookViewId="0">
      <selection activeCell="B46" sqref="B46:P4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45481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96.986301369863014</v>
      </c>
      <c r="M3" s="123"/>
      <c r="N3" s="66" t="s">
        <v>3</v>
      </c>
      <c r="O3" s="123">
        <f>(P31-P33)/P31*100</f>
        <v>96.986301369863014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0.95000000000000007</v>
      </c>
      <c r="D9" s="8">
        <v>1.3</v>
      </c>
      <c r="E9" s="8">
        <v>10.9</v>
      </c>
      <c r="F9" s="8">
        <v>15</v>
      </c>
      <c r="G9" s="36" t="s">
        <v>184</v>
      </c>
      <c r="H9" s="8">
        <v>2.2999999999999998</v>
      </c>
      <c r="I9" s="36">
        <v>2.9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0.17569444444444446</v>
      </c>
      <c r="D10" s="8">
        <v>0.8</v>
      </c>
      <c r="E10" s="8">
        <v>9.6999999999999993</v>
      </c>
      <c r="F10" s="8">
        <v>19</v>
      </c>
      <c r="G10" s="36" t="s">
        <v>184</v>
      </c>
      <c r="H10" s="8">
        <v>4.8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0.45694444444444443</v>
      </c>
      <c r="D11" s="15">
        <v>1.2</v>
      </c>
      <c r="E11" s="15">
        <v>8.6</v>
      </c>
      <c r="F11" s="15">
        <v>13</v>
      </c>
      <c r="G11" s="36" t="s">
        <v>184</v>
      </c>
      <c r="H11" s="15">
        <v>3.4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23.506944444444446</v>
      </c>
      <c r="D12" s="19">
        <f>AVERAGE(D9:D11)</f>
        <v>1.0999999999999999</v>
      </c>
      <c r="E12" s="19">
        <f>AVERAGE(E9:E11)</f>
        <v>9.7333333333333343</v>
      </c>
      <c r="F12" s="20">
        <f>AVERAGE(F9:F11)</f>
        <v>15.666666666666666</v>
      </c>
      <c r="G12" s="21"/>
      <c r="H12" s="22">
        <f>AVERAGE(H9:H11)</f>
        <v>3.5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191</v>
      </c>
      <c r="G16" s="27" t="s">
        <v>179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0.9194444444444444</v>
      </c>
      <c r="D17" s="28">
        <v>0.92083333333333339</v>
      </c>
      <c r="E17" s="28">
        <v>0.95000000000000007</v>
      </c>
      <c r="F17" s="28">
        <v>0.34513888888888888</v>
      </c>
      <c r="G17" s="28">
        <v>0.42986111111111108</v>
      </c>
      <c r="H17" s="28">
        <v>0.45694444444444443</v>
      </c>
      <c r="I17" s="28"/>
      <c r="J17" s="28"/>
      <c r="K17" s="28"/>
      <c r="L17" s="28"/>
      <c r="M17" s="28"/>
      <c r="N17" s="28"/>
      <c r="O17" s="28"/>
      <c r="P17" s="28">
        <v>0.4694444444444445</v>
      </c>
    </row>
    <row r="18" spans="2:16" ht="14.15" customHeight="1" x14ac:dyDescent="0.45">
      <c r="B18" s="35" t="s">
        <v>43</v>
      </c>
      <c r="C18" s="27">
        <v>5731</v>
      </c>
      <c r="D18" s="27">
        <v>5732</v>
      </c>
      <c r="E18" s="27">
        <v>5743</v>
      </c>
      <c r="F18" s="27">
        <v>6006</v>
      </c>
      <c r="G18" s="27">
        <v>6064</v>
      </c>
      <c r="H18" s="27">
        <v>6078</v>
      </c>
      <c r="I18" s="27"/>
      <c r="J18" s="27"/>
      <c r="K18" s="27"/>
      <c r="L18" s="27"/>
      <c r="M18" s="27"/>
      <c r="N18" s="27"/>
      <c r="O18" s="27"/>
      <c r="P18" s="27">
        <v>6089</v>
      </c>
    </row>
    <row r="19" spans="2:16" ht="14.15" customHeight="1" thickBot="1" x14ac:dyDescent="0.5">
      <c r="B19" s="13" t="s">
        <v>44</v>
      </c>
      <c r="C19" s="29"/>
      <c r="D19" s="27">
        <v>5742</v>
      </c>
      <c r="E19" s="30">
        <v>6005</v>
      </c>
      <c r="F19" s="30">
        <v>6063</v>
      </c>
      <c r="G19" s="30">
        <v>6077</v>
      </c>
      <c r="H19" s="30">
        <v>6088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263</v>
      </c>
      <c r="F20" s="33">
        <f t="shared" si="0"/>
        <v>58</v>
      </c>
      <c r="G20" s="33">
        <f t="shared" si="0"/>
        <v>14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5737</v>
      </c>
      <c r="D24" s="36">
        <v>5739</v>
      </c>
      <c r="E24" s="36" t="s">
        <v>51</v>
      </c>
      <c r="F24" s="128" t="s">
        <v>182</v>
      </c>
      <c r="G24" s="128"/>
      <c r="H24" s="128"/>
      <c r="I24" s="128"/>
      <c r="J24" s="36">
        <v>6078</v>
      </c>
      <c r="K24" s="36">
        <v>6080</v>
      </c>
      <c r="L24" s="36" t="s">
        <v>52</v>
      </c>
      <c r="M24" s="128" t="s">
        <v>192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5740</v>
      </c>
      <c r="D26" s="36">
        <v>5742</v>
      </c>
      <c r="E26" s="36" t="s">
        <v>50</v>
      </c>
      <c r="F26" s="128" t="s">
        <v>183</v>
      </c>
      <c r="G26" s="128"/>
      <c r="H26" s="128"/>
      <c r="I26" s="128"/>
      <c r="J26" s="36">
        <v>6081</v>
      </c>
      <c r="K26" s="36">
        <v>6083</v>
      </c>
      <c r="L26" s="36" t="s">
        <v>49</v>
      </c>
      <c r="M26" s="128" t="s">
        <v>193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0.37361111111111112</v>
      </c>
      <c r="D30" s="43"/>
      <c r="E30" s="43"/>
      <c r="F30" s="43"/>
      <c r="G30" s="43"/>
      <c r="H30" s="43"/>
      <c r="I30" s="43">
        <v>8.1250000000000003E-2</v>
      </c>
      <c r="J30" s="43"/>
      <c r="K30" s="44"/>
      <c r="L30" s="43"/>
      <c r="M30" s="43"/>
      <c r="N30" s="43"/>
      <c r="O30" s="45"/>
      <c r="P30" s="46">
        <f>SUM(C30:J30,L30:N30)</f>
        <v>0.4548611111111111</v>
      </c>
    </row>
    <row r="31" spans="2:16" ht="14.15" customHeight="1" x14ac:dyDescent="0.45">
      <c r="B31" s="37" t="s">
        <v>168</v>
      </c>
      <c r="C31" s="47">
        <v>0.39513888888888887</v>
      </c>
      <c r="D31" s="7">
        <v>8.4722222222222213E-2</v>
      </c>
      <c r="E31" s="7"/>
      <c r="F31" s="7"/>
      <c r="G31" s="7"/>
      <c r="H31" s="7"/>
      <c r="I31" s="7"/>
      <c r="J31" s="7"/>
      <c r="K31" s="7">
        <v>2.7083333333333334E-2</v>
      </c>
      <c r="L31" s="7"/>
      <c r="M31" s="7"/>
      <c r="N31" s="7"/>
      <c r="O31" s="48"/>
      <c r="P31" s="46">
        <f>SUM(C31:N31)</f>
        <v>0.50694444444444442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>
        <v>1.5277777777777777E-2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1.5277777777777777E-2</v>
      </c>
    </row>
    <row r="34" spans="2:16" ht="14.15" customHeight="1" x14ac:dyDescent="0.45">
      <c r="B34" s="107" t="s">
        <v>169</v>
      </c>
      <c r="C34" s="109">
        <f>C31-C32-C33</f>
        <v>0.37986111111111109</v>
      </c>
      <c r="D34" s="109">
        <f t="shared" ref="D34:N34" si="1">D31-D32-D33</f>
        <v>8.4722222222222213E-2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2.7083333333333334E-2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0.49166666666666664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 t="s">
        <v>190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185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187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 t="s">
        <v>189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0.91</v>
      </c>
      <c r="E53" s="112" t="s">
        <v>186</v>
      </c>
      <c r="F53" s="112" t="s">
        <v>186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1302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2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-164.5</v>
      </c>
      <c r="D72" s="60">
        <v>-165.1</v>
      </c>
      <c r="E72" s="100" t="s">
        <v>121</v>
      </c>
      <c r="F72" s="60">
        <v>17.7</v>
      </c>
      <c r="G72" s="60">
        <v>18.100000000000001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-166.9</v>
      </c>
      <c r="D73" s="60">
        <v>-167.1</v>
      </c>
      <c r="E73" s="102" t="s">
        <v>125</v>
      </c>
      <c r="F73" s="61">
        <v>13.6</v>
      </c>
      <c r="G73" s="61">
        <v>10.9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-195.2</v>
      </c>
      <c r="D74" s="60">
        <v>-197.5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-113.8</v>
      </c>
      <c r="D75" s="60">
        <v>-115.8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25.7</v>
      </c>
      <c r="D76" s="60">
        <v>25.2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</v>
      </c>
      <c r="D77" s="60">
        <v>21.9</v>
      </c>
      <c r="E77" s="102" t="s">
        <v>145</v>
      </c>
      <c r="F77" s="62">
        <v>240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20.2</v>
      </c>
      <c r="D78" s="60">
        <v>20.2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18.7</v>
      </c>
      <c r="D79" s="60">
        <v>19</v>
      </c>
      <c r="E79" s="100" t="s">
        <v>155</v>
      </c>
      <c r="F79" s="60">
        <v>11</v>
      </c>
      <c r="G79" s="60">
        <v>8.6999999999999993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6.4800000000000003E-5</v>
      </c>
      <c r="D80" s="64">
        <v>6.3E-5</v>
      </c>
      <c r="E80" s="102" t="s">
        <v>160</v>
      </c>
      <c r="F80" s="61">
        <v>19.2</v>
      </c>
      <c r="G80" s="61">
        <v>19.600000000000001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2024-07-08T11:22:19Z</dcterms:modified>
</cp:coreProperties>
</file>