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42A9C783-D68E-402B-AF31-14BBE0CC57C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<sst xmlns="http://schemas.openxmlformats.org/spreadsheetml/2006/main" count="208" uniqueCount="192">
  <si>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</si>
  <si>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</si>
  <si>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</si>
  <si>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</si>
  <si>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</si>
  <si>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</si>
  <si>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</si>
  <si>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</si>
  <si>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</si>
  <si>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</si>
  <si>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</si>
  <si>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</si>
  <si>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</si>
  <si>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</si>
  <si>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</si>
  <si>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</si>
  <si>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</si>
  <si>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</si>
  <si>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</si>
  <si>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</si>
  <si>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</si>
  <si>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</si>
  <si>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</si>
  <si>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</si>
  <si>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</si>
  <si>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</si>
  <si>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</si>
  <si>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</si>
  <si>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</si>
  <si>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</si>
  <si>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</si>
  <si>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</si>
  <si>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</si>
  <si>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</si>
  <si>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</si>
  <si>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</si>
  <si>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</si>
  <si>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</si>
  <si>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</si>
  <si>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</si>
  <si>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</si>
  <si>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</si>
  <si>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</si>
  <si>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</si>
  <si>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</si>
  <si>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</si>
  <si>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</si>
  <si>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</si>
  <si>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</si>
  <si>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</si>
  <si>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</si>
  <si>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</si>
  <si>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</si>
  <si>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</si>
  <si>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</si>
  <si>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</si>
  <si>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</si>
  <si>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</si>
  <si>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</si>
  <si>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</si>
  <si>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</si>
  <si>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</si>
  <si>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</si>
  <si>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</si>
  <si>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</si>
  <si>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</si>
  <si>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</si>
  <si>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</si>
  <si>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</si>
  <si>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</si>
  <si>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</si>
  <si>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</si>
  <si>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</si>
  <si>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</si>
  <si>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</si>
  <si>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</si>
  <si>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</si>
  <si>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</si>
  <si>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</si>
  <si>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</si>
  <si>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</si>
  <si>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</si>
  <si>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</si>
  <si>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</si>
  <si>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</si>
  <si>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</si>
  <si>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</si>
  <si>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</si>
  <si>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</si>
  <si>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</si>
  <si>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</si>
  <si>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</si>
  <si>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</si>
  <si>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</si>
  <si>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</si>
  <si>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</si>
  <si>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</si>
  <si>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</si>
  <si>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</si>
  <si>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</si>
  <si>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</si>
  <si>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</si>
  <si>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</si>
  <si>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</si>
  <si>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</si>
  <si>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</si>
  <si>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</si>
  <si>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</si>
  <si>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</si>
  <si>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</si>
  <si>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</si>
  <si>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</si>
  <si>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</si>
  <si>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</si>
  <si>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</si>
  <si>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</si>
  <si>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</si>
  <si>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</si>
  <si>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</si>
  <si>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</si>
  <si>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</si>
  <si>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</si>
  <si>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</si>
  <si>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</si>
  <si>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</si>
  <si>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</si>
  <si>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</si>
  <si>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</si>
  <si>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</si>
  <si>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</si>
  <si>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</si>
  <si>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</si>
  <si>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</si>
  <si>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</si>
  <si>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</si>
  <si>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</si>
  <si>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</si>
  <si>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</si>
  <si>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</si>
  <si>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</si>
  <si>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</si>
  <si>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</si>
  <si>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</si>
  <si>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</si>
  <si>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</si>
  <si>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</si>
  <si>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</si>
  <si>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</si>
  <si>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</si>
  <si>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</si>
  <si>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</si>
  <si>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</si>
  <si>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</si>
  <si>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</si>
  <si>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</si>
  <si>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</si>
  <si>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</si>
  <si>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</si>
  <si>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</si>
  <si>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</si>
  <si>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</si>
  <si>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</si>
  <si>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</si>
  <si>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</si>
  <si>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</si>
  <si>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</si>
  <si>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</si>
  <si>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</si>
  <si>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</si>
  <si>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</si>
  <si>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</si>
  <si>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</si>
  <si>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</si>
  <si>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</si>
  <si>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</si>
  <si>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</si>
  <si>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</si>
  <si>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</si>
  <si>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허정환</t>
    <phoneticPr fontId="3" type="noConversion"/>
  </si>
  <si>
    <t>BLG</t>
    <phoneticPr fontId="3" type="noConversion"/>
  </si>
  <si>
    <t>TMT</t>
    <phoneticPr fontId="3" type="noConversion"/>
  </si>
  <si>
    <t>KSP</t>
    <phoneticPr fontId="3" type="noConversion"/>
  </si>
  <si>
    <t>ALL</t>
    <phoneticPr fontId="3" type="noConversion"/>
  </si>
  <si>
    <t>TMT</t>
    <phoneticPr fontId="3" type="noConversion"/>
  </si>
  <si>
    <t>1. 월령 40% 이하로 방풍막 제거</t>
    <phoneticPr fontId="3" type="noConversion"/>
  </si>
  <si>
    <t>W</t>
    <phoneticPr fontId="3" type="noConversion"/>
  </si>
  <si>
    <t>20s/28k 30s/24k 50s/26k</t>
    <phoneticPr fontId="3" type="noConversion"/>
  </si>
  <si>
    <t>20s/25k 30s/27k 40s/26k 50s/21k</t>
    <phoneticPr fontId="3" type="noConversion"/>
  </si>
  <si>
    <t>M_003285</t>
    <phoneticPr fontId="3" type="noConversion"/>
  </si>
  <si>
    <t>N</t>
    <phoneticPr fontId="3" type="noConversion"/>
  </si>
  <si>
    <t>60s/32k 40s/32k 20s/23k</t>
    <phoneticPr fontId="3" type="noConversion"/>
  </si>
  <si>
    <t>40s/21k 30s/25k 20s/24k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</si>
</sst>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H81" sqref="H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45474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0.94444444444444453</v>
      </c>
      <c r="D9" s="8">
        <v>1.1000000000000001</v>
      </c>
      <c r="E9" s="8">
        <v>13.1</v>
      </c>
      <c r="F9" s="8">
        <v>16</v>
      </c>
      <c r="G9" s="36" t="s">
        <v>185</v>
      </c>
      <c r="H9" s="8">
        <v>0.2</v>
      </c>
      <c r="I9" s="36">
        <v>29.5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0.20972222222222223</v>
      </c>
      <c r="D10" s="8">
        <v>0.9</v>
      </c>
      <c r="E10" s="8">
        <v>12.8</v>
      </c>
      <c r="F10" s="8">
        <v>13</v>
      </c>
      <c r="G10" s="36" t="s">
        <v>189</v>
      </c>
      <c r="H10" s="8">
        <v>1.3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0.44930555555555557</v>
      </c>
      <c r="D11" s="15">
        <v>1.2</v>
      </c>
      <c r="E11" s="15">
        <v>12.7</v>
      </c>
      <c r="F11" s="15">
        <v>11</v>
      </c>
      <c r="G11" s="36" t="s">
        <v>189</v>
      </c>
      <c r="H11" s="15">
        <v>1.2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23.504861111111111</v>
      </c>
      <c r="D12" s="19">
        <f>AVERAGE(D9:D11)</f>
        <v>1.0666666666666667</v>
      </c>
      <c r="E12" s="19">
        <f>AVERAGE(E9:E11)</f>
        <v>12.866666666666665</v>
      </c>
      <c r="F12" s="20">
        <f>AVERAGE(F9:F11)</f>
        <v>13.333333333333334</v>
      </c>
      <c r="G12" s="21"/>
      <c r="H12" s="22">
        <f>AVERAGE(H9:H11)</f>
        <v>0.9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179</v>
      </c>
      <c r="G16" s="27" t="s">
        <v>181</v>
      </c>
      <c r="H16" s="27" t="s">
        <v>183</v>
      </c>
      <c r="I16" s="27" t="s">
        <v>182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0.90277777777777779</v>
      </c>
      <c r="D17" s="28">
        <v>0.90486111111111101</v>
      </c>
      <c r="E17" s="28">
        <v>0.94444444444444453</v>
      </c>
      <c r="F17" s="28">
        <v>0.9604166666666667</v>
      </c>
      <c r="G17" s="28">
        <v>0.36527777777777781</v>
      </c>
      <c r="H17" s="28">
        <v>0.43124999999999997</v>
      </c>
      <c r="I17" s="28">
        <v>0.45763888888888887</v>
      </c>
      <c r="J17" s="28"/>
      <c r="K17" s="28"/>
      <c r="L17" s="28"/>
      <c r="M17" s="28"/>
      <c r="N17" s="28"/>
      <c r="O17" s="28"/>
      <c r="P17" s="28">
        <v>0.47083333333333338</v>
      </c>
    </row>
    <row r="18" spans="2:16" ht="14.15" customHeight="1" x14ac:dyDescent="0.45">
      <c r="B18" s="35" t="s">
        <v>43</v>
      </c>
      <c r="C18" s="27">
        <v>3202</v>
      </c>
      <c r="D18" s="27">
        <v>3203</v>
      </c>
      <c r="E18" s="27">
        <v>3215</v>
      </c>
      <c r="F18" s="27">
        <v>3225</v>
      </c>
      <c r="G18" s="27">
        <v>3508</v>
      </c>
      <c r="H18" s="27">
        <v>3552</v>
      </c>
      <c r="I18" s="27">
        <v>3564</v>
      </c>
      <c r="J18" s="27"/>
      <c r="K18" s="27"/>
      <c r="L18" s="27"/>
      <c r="M18" s="27"/>
      <c r="N18" s="27"/>
      <c r="O18" s="27"/>
      <c r="P18" s="27">
        <v>3575</v>
      </c>
    </row>
    <row r="19" spans="2:16" ht="14.15" customHeight="1" thickBot="1" x14ac:dyDescent="0.5">
      <c r="B19" s="13" t="s">
        <v>44</v>
      </c>
      <c r="C19" s="29"/>
      <c r="D19" s="27">
        <v>3214</v>
      </c>
      <c r="E19" s="30">
        <v>3224</v>
      </c>
      <c r="F19" s="30">
        <v>3507</v>
      </c>
      <c r="G19" s="30">
        <v>3551</v>
      </c>
      <c r="H19" s="30">
        <v>3563</v>
      </c>
      <c r="I19" s="30">
        <v>3574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10</v>
      </c>
      <c r="F20" s="33">
        <f t="shared" si="0"/>
        <v>283</v>
      </c>
      <c r="G20" s="33">
        <f t="shared" si="0"/>
        <v>44</v>
      </c>
      <c r="H20" s="33">
        <f t="shared" si="0"/>
        <v>12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>
        <v>3208</v>
      </c>
      <c r="D23" s="36">
        <v>3210</v>
      </c>
      <c r="E23" s="36" t="s">
        <v>49</v>
      </c>
      <c r="F23" s="153" t="s">
        <v>186</v>
      </c>
      <c r="G23" s="153"/>
      <c r="H23" s="153"/>
      <c r="I23" s="153"/>
      <c r="J23" s="36">
        <v>3564</v>
      </c>
      <c r="K23" s="36">
        <v>3566</v>
      </c>
      <c r="L23" s="36" t="s">
        <v>50</v>
      </c>
      <c r="M23" s="153" t="s">
        <v>190</v>
      </c>
      <c r="N23" s="153"/>
      <c r="O23" s="153"/>
      <c r="P23" s="153"/>
    </row>
    <row r="24" spans="2:16" ht="13.5" customHeight="1" x14ac:dyDescent="0.45">
      <c r="B24" s="166"/>
      <c r="C24" s="36"/>
      <c r="D24" s="36"/>
      <c r="E24" s="36" t="s">
        <v>51</v>
      </c>
      <c r="F24" s="153"/>
      <c r="G24" s="153"/>
      <c r="H24" s="153"/>
      <c r="I24" s="153"/>
      <c r="J24" s="36"/>
      <c r="K24" s="36"/>
      <c r="L24" s="36" t="s">
        <v>52</v>
      </c>
      <c r="M24" s="153"/>
      <c r="N24" s="153"/>
      <c r="O24" s="153"/>
      <c r="P24" s="153"/>
    </row>
    <row r="25" spans="2:16" ht="13.5" customHeight="1" x14ac:dyDescent="0.45">
      <c r="B25" s="166"/>
      <c r="C25" s="36">
        <v>3211</v>
      </c>
      <c r="D25" s="36">
        <v>3214</v>
      </c>
      <c r="E25" s="36" t="s">
        <v>52</v>
      </c>
      <c r="F25" s="153" t="s">
        <v>187</v>
      </c>
      <c r="G25" s="153"/>
      <c r="H25" s="153"/>
      <c r="I25" s="153"/>
      <c r="J25" s="36">
        <v>3567</v>
      </c>
      <c r="K25" s="36">
        <v>3569</v>
      </c>
      <c r="L25" s="36" t="s">
        <v>51</v>
      </c>
      <c r="M25" s="153" t="s">
        <v>191</v>
      </c>
      <c r="N25" s="153"/>
      <c r="O25" s="153"/>
      <c r="P25" s="153"/>
    </row>
    <row r="26" spans="2:16" ht="13.5" customHeight="1" x14ac:dyDescent="0.45">
      <c r="B26" s="166"/>
      <c r="C26" s="36"/>
      <c r="D26" s="36"/>
      <c r="E26" s="36" t="s">
        <v>50</v>
      </c>
      <c r="F26" s="153"/>
      <c r="G26" s="153"/>
      <c r="H26" s="153"/>
      <c r="I26" s="153"/>
      <c r="J26" s="36"/>
      <c r="K26" s="36"/>
      <c r="L26" s="36" t="s">
        <v>49</v>
      </c>
      <c r="M26" s="153"/>
      <c r="N26" s="153"/>
      <c r="O26" s="153"/>
      <c r="P26" s="153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0.39374999999999999</v>
      </c>
      <c r="D30" s="43">
        <v>6.3194444444444442E-2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0.45694444444444443</v>
      </c>
    </row>
    <row r="31" spans="2:16" ht="14.15" customHeight="1" x14ac:dyDescent="0.45">
      <c r="B31" s="37" t="s">
        <v>168</v>
      </c>
      <c r="C31" s="47">
        <v>0.40486111111111112</v>
      </c>
      <c r="D31" s="7">
        <v>6.5972222222222224E-2</v>
      </c>
      <c r="E31" s="7"/>
      <c r="F31" s="7"/>
      <c r="G31" s="7"/>
      <c r="H31" s="7"/>
      <c r="I31" s="7"/>
      <c r="J31" s="7"/>
      <c r="K31" s="7">
        <v>3.4027777777777775E-2</v>
      </c>
      <c r="L31" s="7"/>
      <c r="M31" s="7"/>
      <c r="N31" s="7"/>
      <c r="O31" s="48"/>
      <c r="P31" s="46">
        <f>SUM(C31:N31)</f>
        <v>0.50486111111111109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0.40486111111111112</v>
      </c>
      <c r="D34" s="109">
        <f t="shared" ref="D34:N34" si="1">D31-D32-D33</f>
        <v>6.5972222222222224E-2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3.4027777777777775E-2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0.50486111111111109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49" t="s">
        <v>188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1"/>
      <c r="C37" s="149"/>
      <c r="D37" s="149"/>
      <c r="E37" s="149"/>
      <c r="F37" s="149"/>
      <c r="G37" s="154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1015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</v>
      </c>
      <c r="D72" s="60">
        <v>-164.6</v>
      </c>
      <c r="E72" s="100" t="s">
        <v>121</v>
      </c>
      <c r="F72" s="60">
        <v>18.399999999999999</v>
      </c>
      <c r="G72" s="60">
        <v>17.5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-165.2</v>
      </c>
      <c r="D73" s="60">
        <v>-166.7</v>
      </c>
      <c r="E73" s="102" t="s">
        <v>125</v>
      </c>
      <c r="F73" s="61">
        <v>13.5</v>
      </c>
      <c r="G73" s="61">
        <v>11.2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-192.3</v>
      </c>
      <c r="D74" s="60">
        <v>-195.8</v>
      </c>
      <c r="E74" s="102" t="s">
        <v>130</v>
      </c>
      <c r="F74" s="62">
        <v>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-110</v>
      </c>
      <c r="D75" s="60">
        <v>-114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28.5</v>
      </c>
      <c r="D76" s="60">
        <v>25.3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24.3</v>
      </c>
      <c r="D77" s="60">
        <v>21.5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22.3</v>
      </c>
      <c r="D78" s="60">
        <v>19.600000000000001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20.7</v>
      </c>
      <c r="D79" s="60">
        <v>18.2</v>
      </c>
      <c r="E79" s="100" t="s">
        <v>155</v>
      </c>
      <c r="F79" s="60">
        <v>16.5</v>
      </c>
      <c r="G79" s="60">
        <v>11.7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5.63E-5</v>
      </c>
      <c r="D80" s="64">
        <v>6.2299999999999996E-5</v>
      </c>
      <c r="E80" s="102" t="s">
        <v>160</v>
      </c>
      <c r="F80" s="61">
        <v>14.8</v>
      </c>
      <c r="G80" s="61">
        <v>17.399999999999999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184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2024-07-01T11:23:02Z</dcterms:modified>
</cp:coreProperties>
</file>