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4D0E866F-ED51-44D1-B262-2EEA60FFF19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<sst xmlns="http://schemas.openxmlformats.org/spreadsheetml/2006/main" count="208" uniqueCount="192">
  <si>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</si>
  <si>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</si>
  <si>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</si>
  <si>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</si>
  <si>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</si>
  <si>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</si>
  <si>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</si>
  <si>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</si>
  <si>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</si>
  <si>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</si>
  <si>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</si>
  <si>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</si>
  <si>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</si>
  <si>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</si>
  <si>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</si>
  <si>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</si>
  <si>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</si>
  <si>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</si>
  <si>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</si>
  <si>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</si>
  <si>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</si>
  <si>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</si>
  <si>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</si>
  <si>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</si>
  <si>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</si>
  <si>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</si>
  <si>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</si>
  <si>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</si>
  <si>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</si>
  <si>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</si>
  <si>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</si>
  <si>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</si>
  <si>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</si>
  <si>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</si>
  <si>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</si>
  <si>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</si>
  <si>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</si>
  <si>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</si>
  <si>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</si>
  <si>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</si>
  <si>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</si>
  <si>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</si>
  <si>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</si>
  <si>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</si>
  <si>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</si>
  <si>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</si>
  <si>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</si>
  <si>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</si>
  <si>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</si>
  <si>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</si>
  <si>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</si>
  <si>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</si>
  <si>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</si>
  <si>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</si>
  <si>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</si>
  <si>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</si>
  <si>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</si>
  <si>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</si>
  <si>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</si>
  <si>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</si>
  <si>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</si>
  <si>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</si>
  <si>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</si>
  <si>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</si>
  <si>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</si>
  <si>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</si>
  <si>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</si>
  <si>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</si>
  <si>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</si>
  <si>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</si>
  <si>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</si>
  <si>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</si>
  <si>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</si>
  <si>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</si>
  <si>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</si>
  <si>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</si>
  <si>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</si>
  <si>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</si>
  <si>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</si>
  <si>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</si>
  <si>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</si>
  <si>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</si>
  <si>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</si>
  <si>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</si>
  <si>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</si>
  <si>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</si>
  <si>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</si>
  <si>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</si>
  <si>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</si>
  <si>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</si>
  <si>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</si>
  <si>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</si>
  <si>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</si>
  <si>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</si>
  <si>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</si>
  <si>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</si>
  <si>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</si>
  <si>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</si>
  <si>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</si>
  <si>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</si>
  <si>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</si>
  <si>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</si>
  <si>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</si>
  <si>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</si>
  <si>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</si>
  <si>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</si>
  <si>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</si>
  <si>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</si>
  <si>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</si>
  <si>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</si>
  <si>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</si>
  <si>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</si>
  <si>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</si>
  <si>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</si>
  <si>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</si>
  <si>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</si>
  <si>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</si>
  <si>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</si>
  <si>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</si>
  <si>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</si>
  <si>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</si>
  <si>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</si>
  <si>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</si>
  <si>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</si>
  <si>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</si>
  <si>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</si>
  <si>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</si>
  <si>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</si>
  <si>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</si>
  <si>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</si>
  <si>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</si>
  <si>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</si>
  <si>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</si>
  <si>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</si>
  <si>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</si>
  <si>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</si>
  <si>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</si>
  <si>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</si>
  <si>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</si>
  <si>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</si>
  <si>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</si>
  <si>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</si>
  <si>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</si>
  <si>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</si>
  <si>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</si>
  <si>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</si>
  <si>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</si>
  <si>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</si>
  <si>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</si>
  <si>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</si>
  <si>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</si>
  <si>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</si>
  <si>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</si>
  <si>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</si>
  <si>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</si>
  <si>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</si>
  <si>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</si>
  <si>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</si>
  <si>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</si>
  <si>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</si>
  <si>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</si>
  <si>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</si>
  <si>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</si>
  <si>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</si>
  <si>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</si>
  <si>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</si>
  <si>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</si>
  <si>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</si>
  <si>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</si>
  <si>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</si>
  <si>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</si>
  <si>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</si>
  <si>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</si>
  <si>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</si>
  <si>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</si>
  <si>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</si>
  <si>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</si>
  <si>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</si>
  <si>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</si>
  <si>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BLG</t>
    <phoneticPr fontId="3" type="noConversion"/>
  </si>
  <si>
    <t>TMT</t>
    <phoneticPr fontId="3" type="noConversion"/>
  </si>
  <si>
    <t>KSP</t>
    <phoneticPr fontId="3" type="noConversion"/>
  </si>
  <si>
    <t>ALL</t>
    <phoneticPr fontId="3" type="noConversion"/>
  </si>
  <si>
    <t>TMT</t>
    <phoneticPr fontId="3" type="noConversion"/>
  </si>
  <si>
    <t>NW</t>
    <phoneticPr fontId="3" type="noConversion"/>
  </si>
  <si>
    <t>M_002544-002545:N</t>
    <phoneticPr fontId="3" type="noConversion"/>
  </si>
  <si>
    <t>E_002576-002577</t>
    <phoneticPr fontId="3" type="noConversion"/>
  </si>
  <si>
    <t>1. E_002576-002577 셔터 프로그램 오류로 셔터가 완전히 닫힘.</t>
    <phoneticPr fontId="3" type="noConversion"/>
  </si>
  <si>
    <t>N</t>
    <phoneticPr fontId="3" type="noConversion"/>
  </si>
  <si>
    <t>1. Dell shutter control 프로그램 실행. 셔터 프로그램 다운 3회 발생</t>
    <phoneticPr fontId="3" type="noConversion"/>
  </si>
  <si>
    <t>50s/12k 40s/12k 50s/22k 30s/19k</t>
    <phoneticPr fontId="3" type="noConversion"/>
  </si>
  <si>
    <t>50s/24k 30s/23k 20s/22k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</si>
</sst>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3" zoomScale="146" zoomScaleNormal="146" workbookViewId="0">
      <selection activeCell="H68" sqref="H68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45472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0.94305555555555554</v>
      </c>
      <c r="D9" s="8">
        <v>1.2</v>
      </c>
      <c r="E9" s="8">
        <v>14.1</v>
      </c>
      <c r="F9" s="8">
        <v>14</v>
      </c>
      <c r="G9" s="36" t="s">
        <v>184</v>
      </c>
      <c r="H9" s="8">
        <v>1.6</v>
      </c>
      <c r="I9" s="36">
        <v>50.1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0.20694444444444446</v>
      </c>
      <c r="D10" s="8">
        <v>0.9</v>
      </c>
      <c r="E10" s="8">
        <v>12.7</v>
      </c>
      <c r="F10" s="8">
        <v>15</v>
      </c>
      <c r="G10" s="36" t="s">
        <v>188</v>
      </c>
      <c r="H10" s="8">
        <v>3.1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0.45694444444444443</v>
      </c>
      <c r="D11" s="15">
        <v>1</v>
      </c>
      <c r="E11" s="15">
        <v>12.4</v>
      </c>
      <c r="F11" s="15">
        <v>13</v>
      </c>
      <c r="G11" s="36" t="s">
        <v>188</v>
      </c>
      <c r="H11" s="15">
        <v>3.6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23.513888888888889</v>
      </c>
      <c r="D12" s="19">
        <f>AVERAGE(D9:D11)</f>
        <v>1.0333333333333334</v>
      </c>
      <c r="E12" s="19">
        <f>AVERAGE(E9:E11)</f>
        <v>13.066666666666665</v>
      </c>
      <c r="F12" s="20">
        <f>AVERAGE(F9:F11)</f>
        <v>14</v>
      </c>
      <c r="G12" s="21"/>
      <c r="H12" s="22">
        <f>AVERAGE(H9:H11)</f>
        <v>2.7666666666666671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179</v>
      </c>
      <c r="G16" s="27" t="s">
        <v>181</v>
      </c>
      <c r="H16" s="27" t="s">
        <v>183</v>
      </c>
      <c r="I16" s="27" t="s">
        <v>182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0.90138888888888891</v>
      </c>
      <c r="D17" s="28">
        <v>0.90347222222222223</v>
      </c>
      <c r="E17" s="28">
        <v>0.94305555555555554</v>
      </c>
      <c r="F17" s="28">
        <v>0.96666666666666667</v>
      </c>
      <c r="G17" s="28">
        <v>0.36874999999999997</v>
      </c>
      <c r="H17" s="28">
        <v>0.4291666666666667</v>
      </c>
      <c r="I17" s="28">
        <v>0.45694444444444443</v>
      </c>
      <c r="J17" s="28"/>
      <c r="K17" s="28"/>
      <c r="L17" s="28"/>
      <c r="M17" s="28"/>
      <c r="N17" s="28"/>
      <c r="O17" s="28"/>
      <c r="P17" s="28">
        <v>0.47152777777777777</v>
      </c>
    </row>
    <row r="18" spans="2:16" ht="14.15" customHeight="1" x14ac:dyDescent="0.45">
      <c r="B18" s="35" t="s">
        <v>43</v>
      </c>
      <c r="C18" s="27">
        <v>2472</v>
      </c>
      <c r="D18" s="27">
        <v>2473</v>
      </c>
      <c r="E18" s="27">
        <v>2478</v>
      </c>
      <c r="F18" s="27">
        <v>2492</v>
      </c>
      <c r="G18" s="27">
        <v>2769</v>
      </c>
      <c r="H18" s="27">
        <v>2807</v>
      </c>
      <c r="I18" s="27">
        <v>2820</v>
      </c>
      <c r="J18" s="27"/>
      <c r="K18" s="27"/>
      <c r="L18" s="27"/>
      <c r="M18" s="27"/>
      <c r="N18" s="27"/>
      <c r="O18" s="27"/>
      <c r="P18" s="27">
        <v>2832</v>
      </c>
    </row>
    <row r="19" spans="2:16" ht="14.15" customHeight="1" thickBot="1" x14ac:dyDescent="0.5">
      <c r="B19" s="13" t="s">
        <v>44</v>
      </c>
      <c r="C19" s="29"/>
      <c r="D19" s="27">
        <v>2477</v>
      </c>
      <c r="E19" s="30">
        <v>2491</v>
      </c>
      <c r="F19" s="30">
        <v>2768</v>
      </c>
      <c r="G19" s="30">
        <v>2806</v>
      </c>
      <c r="H19" s="30">
        <v>2819</v>
      </c>
      <c r="I19" s="30">
        <v>2831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277</v>
      </c>
      <c r="G20" s="33">
        <f t="shared" si="0"/>
        <v>38</v>
      </c>
      <c r="H20" s="33">
        <f t="shared" si="0"/>
        <v>13</v>
      </c>
      <c r="I20" s="33">
        <f t="shared" si="0"/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3"/>
      <c r="G23" s="153"/>
      <c r="H23" s="153"/>
      <c r="I23" s="153"/>
      <c r="J23" s="36">
        <v>2820</v>
      </c>
      <c r="K23" s="36">
        <v>2823</v>
      </c>
      <c r="L23" s="36" t="s">
        <v>50</v>
      </c>
      <c r="M23" s="153" t="s">
        <v>190</v>
      </c>
      <c r="N23" s="153"/>
      <c r="O23" s="153"/>
      <c r="P23" s="153"/>
    </row>
    <row r="24" spans="2:16" ht="13.5" customHeight="1" x14ac:dyDescent="0.45">
      <c r="B24" s="166"/>
      <c r="C24" s="36"/>
      <c r="D24" s="36"/>
      <c r="E24" s="36" t="s">
        <v>51</v>
      </c>
      <c r="F24" s="153"/>
      <c r="G24" s="153"/>
      <c r="H24" s="153"/>
      <c r="I24" s="153"/>
      <c r="J24" s="36"/>
      <c r="K24" s="36"/>
      <c r="L24" s="36" t="s">
        <v>52</v>
      </c>
      <c r="M24" s="153"/>
      <c r="N24" s="153"/>
      <c r="O24" s="153"/>
      <c r="P24" s="153"/>
    </row>
    <row r="25" spans="2:16" ht="13.5" customHeight="1" x14ac:dyDescent="0.45">
      <c r="B25" s="166"/>
      <c r="C25" s="36"/>
      <c r="D25" s="36"/>
      <c r="E25" s="36" t="s">
        <v>52</v>
      </c>
      <c r="F25" s="153"/>
      <c r="G25" s="153"/>
      <c r="H25" s="153"/>
      <c r="I25" s="153"/>
      <c r="J25" s="36">
        <v>2824</v>
      </c>
      <c r="K25" s="36">
        <v>2826</v>
      </c>
      <c r="L25" s="36" t="s">
        <v>51</v>
      </c>
      <c r="M25" s="153" t="s">
        <v>191</v>
      </c>
      <c r="N25" s="153"/>
      <c r="O25" s="153"/>
      <c r="P25" s="153"/>
    </row>
    <row r="26" spans="2:16" ht="13.5" customHeight="1" x14ac:dyDescent="0.45">
      <c r="B26" s="166"/>
      <c r="C26" s="36"/>
      <c r="D26" s="36"/>
      <c r="E26" s="36" t="s">
        <v>50</v>
      </c>
      <c r="F26" s="153"/>
      <c r="G26" s="153"/>
      <c r="H26" s="153"/>
      <c r="I26" s="153"/>
      <c r="J26" s="36"/>
      <c r="K26" s="36"/>
      <c r="L26" s="36" t="s">
        <v>49</v>
      </c>
      <c r="M26" s="153"/>
      <c r="N26" s="153"/>
      <c r="O26" s="153"/>
      <c r="P26" s="153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0.39374999999999999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0.45763888888888887</v>
      </c>
    </row>
    <row r="31" spans="2:16" ht="14.15" customHeight="1" x14ac:dyDescent="0.45">
      <c r="B31" s="37" t="s">
        <v>168</v>
      </c>
      <c r="C31" s="47">
        <v>0.40208333333333335</v>
      </c>
      <c r="D31" s="7">
        <v>6.0416666666666667E-2</v>
      </c>
      <c r="E31" s="7"/>
      <c r="F31" s="7"/>
      <c r="G31" s="7"/>
      <c r="H31" s="7"/>
      <c r="I31" s="7"/>
      <c r="J31" s="7"/>
      <c r="K31" s="7">
        <v>5.1388888888888894E-2</v>
      </c>
      <c r="L31" s="7"/>
      <c r="M31" s="7"/>
      <c r="N31" s="7"/>
      <c r="O31" s="48"/>
      <c r="P31" s="46">
        <f>SUM(C31:N31)</f>
        <v>0.51388888888888895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0.40208333333333335</v>
      </c>
      <c r="D34" s="109">
        <f t="shared" ref="D34:N34" si="1">D31-D32-D33</f>
        <v>6.0416666666666667E-2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5.1388888888888894E-2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0.51388888888888895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49" t="s">
        <v>185</v>
      </c>
      <c r="D36" s="149"/>
      <c r="E36" s="149" t="s">
        <v>186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1"/>
      <c r="C37" s="149"/>
      <c r="D37" s="149"/>
      <c r="E37" s="149"/>
      <c r="F37" s="149"/>
      <c r="G37" s="154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 t="s">
        <v>187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546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1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-164.1</v>
      </c>
      <c r="D72" s="60">
        <v>-164.3</v>
      </c>
      <c r="E72" s="100" t="s">
        <v>121</v>
      </c>
      <c r="F72" s="60">
        <v>18.600000000000001</v>
      </c>
      <c r="G72" s="60">
        <v>17.899999999999999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-166.6</v>
      </c>
      <c r="D73" s="60">
        <v>-166.8</v>
      </c>
      <c r="E73" s="102" t="s">
        <v>125</v>
      </c>
      <c r="F73" s="61">
        <v>18.399999999999999</v>
      </c>
      <c r="G73" s="61">
        <v>12.4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-190.1</v>
      </c>
      <c r="D74" s="60">
        <v>-197.4</v>
      </c>
      <c r="E74" s="102" t="s">
        <v>130</v>
      </c>
      <c r="F74" s="62">
        <v>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-112.5</v>
      </c>
      <c r="D75" s="60">
        <v>-113.2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26.4</v>
      </c>
      <c r="D76" s="60">
        <v>26.1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22.7</v>
      </c>
      <c r="D77" s="60">
        <v>22.4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20.9</v>
      </c>
      <c r="D78" s="60">
        <v>20.5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19.5</v>
      </c>
      <c r="D79" s="60">
        <v>19.100000000000001</v>
      </c>
      <c r="E79" s="100" t="s">
        <v>155</v>
      </c>
      <c r="F79" s="60">
        <v>12.5</v>
      </c>
      <c r="G79" s="60">
        <v>12.6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5.8900000000000002E-5</v>
      </c>
      <c r="D80" s="64">
        <v>6.0099999999999997E-5</v>
      </c>
      <c r="E80" s="102" t="s">
        <v>160</v>
      </c>
      <c r="F80" s="61">
        <v>27.4</v>
      </c>
      <c r="G80" s="61">
        <v>17.600000000000001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2024-06-29T11:23:13Z</dcterms:modified>
</cp:coreProperties>
</file>