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6월\"/>
    </mc:Choice>
  </mc:AlternateContent>
  <xr:revisionPtr revIDLastSave="0" documentId="13_ncr:1_{665D4342-BE2F-4940-AFE6-819EB002BF3C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<sst xmlns="http://schemas.openxmlformats.org/spreadsheetml/2006/main" count="207" uniqueCount="190">
  <si>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</si>
  <si>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</si>
  <si>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</si>
  <si>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</si>
  <si>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</si>
  <si>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</si>
  <si>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</si>
  <si>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</si>
  <si>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</si>
  <si>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</si>
  <si>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</si>
  <si>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</si>
  <si>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</si>
  <si>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</si>
  <si>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</si>
  <si>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</si>
  <si>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</si>
  <si>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</si>
  <si>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</si>
  <si>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</si>
  <si>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</si>
  <si>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</si>
  <si>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</si>
  <si>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</si>
  <si>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</si>
  <si>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</si>
  <si>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</si>
  <si>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</si>
  <si>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</si>
  <si>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</si>
  <si>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</si>
  <si>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</si>
  <si>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</si>
  <si>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</si>
  <si>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</si>
  <si>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</si>
  <si>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</si>
  <si>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</si>
  <si>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</si>
  <si>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</si>
  <si>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</si>
  <si>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</si>
  <si>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</si>
  <si>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</si>
  <si>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</si>
  <si>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</si>
  <si>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</si>
  <si>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</si>
  <si>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</si>
  <si>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</si>
  <si>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</si>
  <si>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</si>
  <si>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</si>
  <si>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</si>
  <si>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</si>
  <si>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</si>
  <si>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</si>
  <si>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</si>
  <si>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</si>
  <si>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</si>
  <si>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</si>
  <si>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</si>
  <si>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</si>
  <si>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</si>
  <si>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</si>
  <si>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</si>
  <si>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</si>
  <si>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</si>
  <si>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</si>
  <si>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</si>
  <si>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</si>
  <si>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</si>
  <si>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</si>
  <si>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</si>
  <si>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</si>
  <si>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</si>
  <si>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</si>
  <si>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</si>
  <si>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</si>
  <si>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</si>
  <si>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</si>
  <si>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</si>
  <si>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</si>
  <si>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</si>
  <si>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</si>
  <si>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</si>
  <si>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</si>
  <si>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</si>
  <si>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</si>
  <si>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</si>
  <si>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</si>
  <si>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</si>
  <si>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</si>
  <si>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</si>
  <si>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</si>
  <si>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</si>
  <si>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</si>
  <si>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</si>
  <si>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</si>
  <si>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</si>
  <si>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</si>
  <si>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</si>
  <si>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</si>
  <si>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</si>
  <si>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</si>
  <si>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</si>
  <si>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</si>
  <si>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</si>
  <si>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</si>
  <si>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</si>
  <si>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</si>
  <si>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</si>
  <si>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</si>
  <si>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</si>
  <si>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</si>
  <si>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</si>
  <si>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</si>
  <si>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</si>
  <si>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</si>
  <si>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</si>
  <si>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</si>
  <si>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</si>
  <si>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</si>
  <si>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</si>
  <si>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</si>
  <si>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</si>
  <si>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</si>
  <si>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</si>
  <si>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</si>
  <si>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</si>
  <si>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</si>
  <si>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</si>
  <si>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</si>
  <si>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</si>
  <si>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</si>
  <si>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</si>
  <si>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</si>
  <si>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</si>
  <si>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</si>
  <si>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</si>
  <si>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</si>
  <si>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</si>
  <si>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</si>
  <si>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</si>
  <si>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</si>
  <si>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</si>
  <si>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</si>
  <si>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</si>
  <si>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</si>
  <si>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</si>
  <si>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</si>
  <si>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</si>
  <si>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</si>
  <si>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</si>
  <si>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</si>
  <si>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</si>
  <si>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</si>
  <si>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</si>
  <si>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</si>
  <si>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</si>
  <si>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</si>
  <si>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</si>
  <si>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</si>
  <si>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</si>
  <si>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</si>
  <si>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</si>
  <si>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</si>
  <si>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</si>
  <si>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</si>
  <si>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</si>
  <si>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</si>
  <si>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</si>
  <si>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</si>
  <si>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</si>
  <si>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</si>
  <si>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</si>
  <si>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</si>
  <si>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</si>
  <si>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허정환</t>
    <phoneticPr fontId="3" type="noConversion"/>
  </si>
  <si>
    <t>TMT</t>
    <phoneticPr fontId="3" type="noConversion"/>
  </si>
  <si>
    <t>KSP</t>
    <phoneticPr fontId="3" type="noConversion"/>
  </si>
  <si>
    <t>BLG</t>
    <phoneticPr fontId="3" type="noConversion"/>
  </si>
  <si>
    <t>NW</t>
    <phoneticPr fontId="3" type="noConversion"/>
  </si>
  <si>
    <t>1. [22:48-01:01] 구름에 의한 관측 대기</t>
    <phoneticPr fontId="3" type="noConversion"/>
  </si>
  <si>
    <t>N</t>
    <phoneticPr fontId="3" type="noConversion"/>
  </si>
  <si>
    <t>2. [02:01-07:02] 구름에 의한 관측 대기</t>
    <phoneticPr fontId="3" type="noConversion"/>
  </si>
  <si>
    <t>1. Dell shutter control 프로그램 실행. 셔터 프로그램 다운 1회 발생</t>
    <phoneticPr fontId="3" type="noConversion"/>
  </si>
  <si>
    <t>E_000870</t>
    <phoneticPr fontId="3" type="noConversion"/>
  </si>
  <si>
    <t>3. E_000870 셔터 프로그램 다운. Op.Status 값은 running 표기</t>
    <phoneticPr fontId="3" type="noConversion"/>
  </si>
  <si>
    <t>C_000782-000912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</si>
</sst>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I78" sqref="I78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5" t="s">
        <v>0</v>
      </c>
      <c r="C2" s="15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6">
        <v>45466</v>
      </c>
      <c r="D3" s="157"/>
      <c r="E3" s="1"/>
      <c r="F3" s="1"/>
      <c r="G3" s="1"/>
      <c r="H3" s="1"/>
      <c r="I3" s="1"/>
      <c r="J3" s="1"/>
      <c r="K3" s="66" t="s">
        <v>2</v>
      </c>
      <c r="L3" s="158">
        <f>(P31-(P32+P33))/P31*100</f>
        <v>40.137931034482762</v>
      </c>
      <c r="M3" s="158"/>
      <c r="N3" s="66" t="s">
        <v>3</v>
      </c>
      <c r="O3" s="158">
        <f>(P31-P33)/P31*100</f>
        <v>100</v>
      </c>
      <c r="P3" s="158"/>
    </row>
    <row r="4" spans="2:16" ht="14.25" customHeight="1" x14ac:dyDescent="0.45">
      <c r="B4" s="34" t="s">
        <v>4</v>
      </c>
      <c r="C4" s="2" t="s">
        <v>178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5" t="s">
        <v>7</v>
      </c>
      <c r="C7" s="15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0.95000000000000007</v>
      </c>
      <c r="D9" s="8"/>
      <c r="E9" s="8">
        <v>2.9</v>
      </c>
      <c r="F9" s="8">
        <v>90</v>
      </c>
      <c r="G9" s="36" t="s">
        <v>182</v>
      </c>
      <c r="H9" s="8">
        <v>4</v>
      </c>
      <c r="I9" s="36">
        <v>97.9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0.2951388888888889</v>
      </c>
      <c r="D10" s="8">
        <v>2</v>
      </c>
      <c r="E10" s="8">
        <v>3.7</v>
      </c>
      <c r="F10" s="8">
        <v>66</v>
      </c>
      <c r="G10" s="36" t="s">
        <v>184</v>
      </c>
      <c r="H10" s="8">
        <v>5.3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0.45347222222222222</v>
      </c>
      <c r="D11" s="15">
        <v>1.6</v>
      </c>
      <c r="E11" s="15">
        <v>4.0999999999999996</v>
      </c>
      <c r="F11" s="15">
        <v>64</v>
      </c>
      <c r="G11" s="36" t="s">
        <v>182</v>
      </c>
      <c r="H11" s="15">
        <v>6.2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23.503472222222221</v>
      </c>
      <c r="D12" s="19">
        <f>AVERAGE(D9:D11)</f>
        <v>1.8</v>
      </c>
      <c r="E12" s="19">
        <f>AVERAGE(E9:E11)</f>
        <v>3.5666666666666664</v>
      </c>
      <c r="F12" s="20">
        <f>AVERAGE(F9:F11)</f>
        <v>73.333333333333329</v>
      </c>
      <c r="G12" s="21"/>
      <c r="H12" s="22">
        <f>AVERAGE(H9:H11)</f>
        <v>5.166666666666667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5" t="s">
        <v>26</v>
      </c>
      <c r="C14" s="15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181</v>
      </c>
      <c r="F16" s="27" t="s">
        <v>180</v>
      </c>
      <c r="G16" s="27" t="s">
        <v>179</v>
      </c>
      <c r="H16" s="27" t="s">
        <v>177</v>
      </c>
      <c r="I16" s="27"/>
      <c r="J16" s="27"/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0.90694444444444444</v>
      </c>
      <c r="D17" s="28">
        <v>0.91041666666666676</v>
      </c>
      <c r="E17" s="28">
        <v>4.2361111111111106E-2</v>
      </c>
      <c r="F17" s="28">
        <v>0.39305555555555555</v>
      </c>
      <c r="G17" s="28">
        <v>0.43124999999999997</v>
      </c>
      <c r="H17" s="28">
        <v>0.45347222222222222</v>
      </c>
      <c r="I17" s="28"/>
      <c r="J17" s="28"/>
      <c r="K17" s="28"/>
      <c r="L17" s="28"/>
      <c r="M17" s="28"/>
      <c r="N17" s="28"/>
      <c r="O17" s="28"/>
      <c r="P17" s="28">
        <v>0.45763888888888887</v>
      </c>
    </row>
    <row r="18" spans="2:16" ht="14.15" customHeight="1" x14ac:dyDescent="0.45">
      <c r="B18" s="35" t="s">
        <v>43</v>
      </c>
      <c r="C18" s="27">
        <v>772</v>
      </c>
      <c r="D18" s="27">
        <v>773</v>
      </c>
      <c r="E18" s="27">
        <v>780</v>
      </c>
      <c r="F18" s="27">
        <v>873</v>
      </c>
      <c r="G18" s="27">
        <v>900</v>
      </c>
      <c r="H18" s="27">
        <v>913</v>
      </c>
      <c r="I18" s="27"/>
      <c r="J18" s="27"/>
      <c r="K18" s="27"/>
      <c r="L18" s="27"/>
      <c r="M18" s="27"/>
      <c r="N18" s="27"/>
      <c r="O18" s="27"/>
      <c r="P18" s="27">
        <v>918</v>
      </c>
    </row>
    <row r="19" spans="2:16" ht="14.15" customHeight="1" thickBot="1" x14ac:dyDescent="0.5">
      <c r="B19" s="13" t="s">
        <v>44</v>
      </c>
      <c r="C19" s="29"/>
      <c r="D19" s="27">
        <v>779</v>
      </c>
      <c r="E19" s="30">
        <v>872</v>
      </c>
      <c r="F19" s="30">
        <v>899</v>
      </c>
      <c r="G19" s="30">
        <v>912</v>
      </c>
      <c r="H19" s="30">
        <v>917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7</v>
      </c>
      <c r="E20" s="33">
        <f t="shared" ref="E20:O20" si="0">IF(ISNUMBER(E18),E19-E18+1,"")</f>
        <v>93</v>
      </c>
      <c r="F20" s="33">
        <f t="shared" si="0"/>
        <v>27</v>
      </c>
      <c r="G20" s="33">
        <f t="shared" si="0"/>
        <v>13</v>
      </c>
      <c r="H20" s="33">
        <f t="shared" si="0"/>
        <v>5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6" t="s">
        <v>46</v>
      </c>
      <c r="C22" s="35" t="s">
        <v>22</v>
      </c>
      <c r="D22" s="35" t="s">
        <v>24</v>
      </c>
      <c r="E22" s="35" t="s">
        <v>47</v>
      </c>
      <c r="F22" s="167" t="s">
        <v>48</v>
      </c>
      <c r="G22" s="167"/>
      <c r="H22" s="167"/>
      <c r="I22" s="167"/>
      <c r="J22" s="35" t="s">
        <v>22</v>
      </c>
      <c r="K22" s="35" t="s">
        <v>24</v>
      </c>
      <c r="L22" s="35" t="s">
        <v>47</v>
      </c>
      <c r="M22" s="167" t="s">
        <v>48</v>
      </c>
      <c r="N22" s="167"/>
      <c r="O22" s="167"/>
      <c r="P22" s="167"/>
    </row>
    <row r="23" spans="2:16" ht="13.5" customHeight="1" x14ac:dyDescent="0.45">
      <c r="B23" s="166"/>
      <c r="C23" s="36"/>
      <c r="D23" s="36"/>
      <c r="E23" s="36" t="s">
        <v>49</v>
      </c>
      <c r="F23" s="153"/>
      <c r="G23" s="153"/>
      <c r="H23" s="153"/>
      <c r="I23" s="153"/>
      <c r="J23" s="36"/>
      <c r="K23" s="36"/>
      <c r="L23" s="36" t="s">
        <v>50</v>
      </c>
      <c r="M23" s="153"/>
      <c r="N23" s="153"/>
      <c r="O23" s="153"/>
      <c r="P23" s="153"/>
    </row>
    <row r="24" spans="2:16" ht="13.5" customHeight="1" x14ac:dyDescent="0.45">
      <c r="B24" s="166"/>
      <c r="C24" s="36"/>
      <c r="D24" s="36"/>
      <c r="E24" s="36" t="s">
        <v>51</v>
      </c>
      <c r="F24" s="153"/>
      <c r="G24" s="153"/>
      <c r="H24" s="153"/>
      <c r="I24" s="153"/>
      <c r="J24" s="36"/>
      <c r="K24" s="36"/>
      <c r="L24" s="36" t="s">
        <v>52</v>
      </c>
      <c r="M24" s="153"/>
      <c r="N24" s="153"/>
      <c r="O24" s="153"/>
      <c r="P24" s="153"/>
    </row>
    <row r="25" spans="2:16" ht="13.5" customHeight="1" x14ac:dyDescent="0.45">
      <c r="B25" s="166"/>
      <c r="C25" s="36"/>
      <c r="D25" s="36"/>
      <c r="E25" s="36" t="s">
        <v>52</v>
      </c>
      <c r="F25" s="153"/>
      <c r="G25" s="153"/>
      <c r="H25" s="153"/>
      <c r="I25" s="153"/>
      <c r="J25" s="36"/>
      <c r="K25" s="36"/>
      <c r="L25" s="36" t="s">
        <v>51</v>
      </c>
      <c r="M25" s="153"/>
      <c r="N25" s="153"/>
      <c r="O25" s="153"/>
      <c r="P25" s="153"/>
    </row>
    <row r="26" spans="2:16" ht="13.5" customHeight="1" x14ac:dyDescent="0.45">
      <c r="B26" s="166"/>
      <c r="C26" s="36"/>
      <c r="D26" s="36"/>
      <c r="E26" s="36" t="s">
        <v>50</v>
      </c>
      <c r="F26" s="153"/>
      <c r="G26" s="153"/>
      <c r="H26" s="153"/>
      <c r="I26" s="153"/>
      <c r="J26" s="36"/>
      <c r="K26" s="36"/>
      <c r="L26" s="36" t="s">
        <v>49</v>
      </c>
      <c r="M26" s="153"/>
      <c r="N26" s="153"/>
      <c r="O26" s="153"/>
      <c r="P26" s="153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5" t="s">
        <v>53</v>
      </c>
      <c r="C28" s="155"/>
      <c r="D28" s="15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>
        <v>0.39374999999999999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0.45763888888888887</v>
      </c>
    </row>
    <row r="31" spans="2:16" ht="14.15" customHeight="1" x14ac:dyDescent="0.45">
      <c r="B31" s="37" t="s">
        <v>168</v>
      </c>
      <c r="C31" s="47">
        <v>0.40416666666666662</v>
      </c>
      <c r="D31" s="7">
        <v>5.6944444444444443E-2</v>
      </c>
      <c r="E31" s="7"/>
      <c r="F31" s="7"/>
      <c r="G31" s="7"/>
      <c r="H31" s="7"/>
      <c r="I31" s="7"/>
      <c r="J31" s="7"/>
      <c r="K31" s="7">
        <v>4.2361111111111106E-2</v>
      </c>
      <c r="L31" s="7"/>
      <c r="M31" s="7"/>
      <c r="N31" s="7"/>
      <c r="O31" s="48"/>
      <c r="P31" s="46">
        <f>SUM(C31:N31)</f>
        <v>0.50347222222222221</v>
      </c>
    </row>
    <row r="32" spans="2:16" ht="14.15" customHeight="1" x14ac:dyDescent="0.45">
      <c r="B32" s="37" t="s">
        <v>68</v>
      </c>
      <c r="C32" s="49">
        <v>0.26250000000000001</v>
      </c>
      <c r="D32" s="50">
        <v>1.8749999999999999E-2</v>
      </c>
      <c r="E32" s="50"/>
      <c r="F32" s="50"/>
      <c r="G32" s="50"/>
      <c r="H32" s="50"/>
      <c r="I32" s="50"/>
      <c r="J32" s="50"/>
      <c r="K32" s="50">
        <v>2.013888888888889E-2</v>
      </c>
      <c r="L32" s="50"/>
      <c r="M32" s="50"/>
      <c r="N32" s="50"/>
      <c r="O32" s="51"/>
      <c r="P32" s="46">
        <f>SUM(C32:N32)</f>
        <v>0.30138888888888887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0.14166666666666661</v>
      </c>
      <c r="D34" s="109">
        <f t="shared" ref="D34:N34" si="1">D31-D32-D33</f>
        <v>3.8194444444444448E-2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2.2222222222222216E-2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0.20208333333333334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0" t="s">
        <v>70</v>
      </c>
      <c r="C36" s="149" t="s">
        <v>189</v>
      </c>
      <c r="D36" s="149"/>
      <c r="E36" s="149" t="s">
        <v>187</v>
      </c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</row>
    <row r="37" spans="2:16" ht="18" customHeight="1" x14ac:dyDescent="0.45">
      <c r="B37" s="151"/>
      <c r="C37" s="149"/>
      <c r="D37" s="149"/>
      <c r="E37" s="149"/>
      <c r="F37" s="149"/>
      <c r="G37" s="154"/>
      <c r="H37" s="149"/>
      <c r="I37" s="149"/>
      <c r="J37" s="149"/>
      <c r="K37" s="149"/>
      <c r="L37" s="149"/>
      <c r="M37" s="149"/>
      <c r="N37" s="149"/>
      <c r="O37" s="149"/>
      <c r="P37" s="149"/>
    </row>
    <row r="38" spans="2:16" ht="18" customHeight="1" x14ac:dyDescent="0.45">
      <c r="B38" s="151"/>
      <c r="C38" s="149"/>
      <c r="D38" s="149"/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</row>
    <row r="39" spans="2:16" ht="18" customHeight="1" x14ac:dyDescent="0.45">
      <c r="B39" s="151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49"/>
      <c r="O39" s="149"/>
      <c r="P39" s="149"/>
    </row>
    <row r="40" spans="2:16" ht="18" customHeight="1" x14ac:dyDescent="0.45">
      <c r="B40" s="151"/>
      <c r="C40" s="149"/>
      <c r="D40" s="149"/>
      <c r="E40" s="149"/>
      <c r="F40" s="149"/>
      <c r="G40" s="149"/>
      <c r="H40" s="149"/>
      <c r="I40" s="149"/>
      <c r="J40" s="149"/>
      <c r="K40" s="149"/>
      <c r="L40" s="149"/>
      <c r="M40" s="149"/>
      <c r="N40" s="149"/>
      <c r="O40" s="149"/>
      <c r="P40" s="149"/>
    </row>
    <row r="41" spans="2:16" ht="18" customHeight="1" x14ac:dyDescent="0.45">
      <c r="B41" s="152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39" t="s">
        <v>183</v>
      </c>
      <c r="C44" s="140"/>
      <c r="D44" s="140"/>
      <c r="E44" s="140"/>
      <c r="F44" s="140"/>
      <c r="G44" s="140"/>
      <c r="H44" s="140"/>
      <c r="I44" s="140"/>
      <c r="J44" s="140"/>
      <c r="K44" s="140"/>
      <c r="L44" s="140"/>
      <c r="M44" s="140"/>
      <c r="N44" s="140"/>
      <c r="O44" s="140"/>
      <c r="P44" s="141"/>
    </row>
    <row r="45" spans="2:16" ht="14.15" customHeight="1" x14ac:dyDescent="0.45">
      <c r="B45" s="139" t="s">
        <v>185</v>
      </c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 t="s">
        <v>188</v>
      </c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48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48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68" t="s">
        <v>170</v>
      </c>
      <c r="C53" s="169"/>
      <c r="D53" s="112"/>
      <c r="E53" s="112"/>
      <c r="F53" s="112"/>
      <c r="G53" s="169"/>
      <c r="H53" s="169"/>
      <c r="I53" s="169"/>
      <c r="J53" s="169"/>
      <c r="K53" s="169"/>
      <c r="L53" s="169"/>
      <c r="M53" s="169"/>
      <c r="N53" s="169"/>
      <c r="O53" s="169"/>
      <c r="P53" s="170"/>
    </row>
    <row r="54" spans="2:16" ht="14.15" customHeight="1" thickTop="1" thickBot="1" x14ac:dyDescent="0.5">
      <c r="B54" s="171" t="s">
        <v>171</v>
      </c>
      <c r="C54" s="172"/>
      <c r="D54" s="172"/>
      <c r="E54" s="172"/>
      <c r="F54" s="112">
        <v>653</v>
      </c>
      <c r="G54" s="173"/>
      <c r="H54" s="173"/>
      <c r="I54" s="173"/>
      <c r="J54" s="173"/>
      <c r="K54" s="173"/>
      <c r="L54" s="173"/>
      <c r="M54" s="173"/>
      <c r="N54" s="173"/>
      <c r="O54" s="173"/>
      <c r="P54" s="174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-165.4</v>
      </c>
      <c r="D72" s="60">
        <v>-165.7</v>
      </c>
      <c r="E72" s="100" t="s">
        <v>121</v>
      </c>
      <c r="F72" s="60">
        <v>19.100000000000001</v>
      </c>
      <c r="G72" s="60">
        <v>15.6</v>
      </c>
      <c r="H72" s="101"/>
      <c r="I72" s="97" t="s">
        <v>122</v>
      </c>
      <c r="J72" s="59">
        <v>0</v>
      </c>
      <c r="K72" s="98" t="s">
        <v>173</v>
      </c>
      <c r="L72" s="59">
        <v>1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-167.4</v>
      </c>
      <c r="D73" s="60">
        <v>-167.8</v>
      </c>
      <c r="E73" s="102" t="s">
        <v>125</v>
      </c>
      <c r="F73" s="61">
        <v>24</v>
      </c>
      <c r="G73" s="61">
        <v>10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-197.9</v>
      </c>
      <c r="D74" s="60">
        <v>-192.1</v>
      </c>
      <c r="E74" s="102" t="s">
        <v>130</v>
      </c>
      <c r="F74" s="62">
        <v>5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-115.3</v>
      </c>
      <c r="D75" s="60">
        <v>-117.4</v>
      </c>
      <c r="E75" s="102" t="s">
        <v>135</v>
      </c>
      <c r="F75" s="62">
        <v>25</v>
      </c>
      <c r="G75" s="62">
        <v>25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24.3</v>
      </c>
      <c r="D76" s="60">
        <v>25.3</v>
      </c>
      <c r="E76" s="102" t="s">
        <v>140</v>
      </c>
      <c r="F76" s="62">
        <v>25</v>
      </c>
      <c r="G76" s="62">
        <v>20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20.7</v>
      </c>
      <c r="D77" s="60">
        <v>22.1</v>
      </c>
      <c r="E77" s="102" t="s">
        <v>145</v>
      </c>
      <c r="F77" s="62">
        <v>250</v>
      </c>
      <c r="G77" s="62">
        <v>250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18.8</v>
      </c>
      <c r="D78" s="60">
        <v>20.399999999999999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17.5</v>
      </c>
      <c r="D79" s="60">
        <v>19.2</v>
      </c>
      <c r="E79" s="100" t="s">
        <v>155</v>
      </c>
      <c r="F79" s="60">
        <v>8.3000000000000007</v>
      </c>
      <c r="G79" s="60">
        <v>5.9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6.2299999999999996E-5</v>
      </c>
      <c r="D80" s="64">
        <v>5.7800000000000002E-5</v>
      </c>
      <c r="E80" s="102" t="s">
        <v>160</v>
      </c>
      <c r="F80" s="61">
        <v>68.900000000000006</v>
      </c>
      <c r="G80" s="61">
        <v>68.900000000000006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59" t="s">
        <v>164</v>
      </c>
      <c r="C84" s="159"/>
    </row>
    <row r="85" spans="2:16" ht="15" customHeight="1" x14ac:dyDescent="0.45">
      <c r="B85" s="160" t="s">
        <v>186</v>
      </c>
      <c r="C85" s="161"/>
      <c r="D85" s="161"/>
      <c r="E85" s="161"/>
      <c r="F85" s="161"/>
      <c r="G85" s="161"/>
      <c r="H85" s="161"/>
      <c r="I85" s="161"/>
      <c r="J85" s="161"/>
      <c r="K85" s="161"/>
      <c r="L85" s="161"/>
      <c r="M85" s="161"/>
      <c r="N85" s="161"/>
      <c r="O85" s="161"/>
      <c r="P85" s="162"/>
    </row>
    <row r="86" spans="2:16" ht="15" customHeight="1" x14ac:dyDescent="0.45">
      <c r="B86" s="163"/>
      <c r="C86" s="164"/>
      <c r="D86" s="164"/>
      <c r="E86" s="164"/>
      <c r="F86" s="164"/>
      <c r="G86" s="164"/>
      <c r="H86" s="164"/>
      <c r="I86" s="164"/>
      <c r="J86" s="164"/>
      <c r="K86" s="164"/>
      <c r="L86" s="164"/>
      <c r="M86" s="164"/>
      <c r="N86" s="164"/>
      <c r="O86" s="164"/>
      <c r="P86" s="165"/>
    </row>
    <row r="87" spans="2:16" ht="15" customHeight="1" x14ac:dyDescent="0.45">
      <c r="B87" s="163"/>
      <c r="C87" s="164"/>
      <c r="D87" s="164"/>
      <c r="E87" s="164"/>
      <c r="F87" s="164"/>
      <c r="G87" s="164"/>
      <c r="H87" s="164"/>
      <c r="I87" s="164"/>
      <c r="J87" s="164"/>
      <c r="K87" s="164"/>
      <c r="L87" s="164"/>
      <c r="M87" s="164"/>
      <c r="N87" s="164"/>
      <c r="O87" s="164"/>
      <c r="P87" s="165"/>
    </row>
    <row r="88" spans="2:16" ht="15" customHeight="1" x14ac:dyDescent="0.45">
      <c r="B88" s="163"/>
      <c r="C88" s="164"/>
      <c r="D88" s="164"/>
      <c r="E88" s="164"/>
      <c r="F88" s="164"/>
      <c r="G88" s="164"/>
      <c r="H88" s="164"/>
      <c r="I88" s="164"/>
      <c r="J88" s="164"/>
      <c r="K88" s="164"/>
      <c r="L88" s="164"/>
      <c r="M88" s="164"/>
      <c r="N88" s="164"/>
      <c r="O88" s="164"/>
      <c r="P88" s="165"/>
    </row>
    <row r="89" spans="2:16" ht="15" customHeight="1" x14ac:dyDescent="0.45">
      <c r="B89" s="163"/>
      <c r="C89" s="164"/>
      <c r="D89" s="164"/>
      <c r="E89" s="164"/>
      <c r="F89" s="164"/>
      <c r="G89" s="164"/>
      <c r="H89" s="164"/>
      <c r="I89" s="164"/>
      <c r="J89" s="164"/>
      <c r="K89" s="164"/>
      <c r="L89" s="164"/>
      <c r="M89" s="164"/>
      <c r="N89" s="164"/>
      <c r="O89" s="164"/>
      <c r="P89" s="165"/>
    </row>
    <row r="90" spans="2:16" ht="15" customHeight="1" x14ac:dyDescent="0.45">
      <c r="B90" s="163"/>
      <c r="C90" s="164"/>
      <c r="D90" s="164"/>
      <c r="E90" s="164"/>
      <c r="F90" s="164"/>
      <c r="G90" s="164"/>
      <c r="H90" s="164"/>
      <c r="I90" s="164"/>
      <c r="J90" s="164"/>
      <c r="K90" s="164"/>
      <c r="L90" s="164"/>
      <c r="M90" s="164"/>
      <c r="N90" s="164"/>
      <c r="O90" s="164"/>
      <c r="P90" s="165"/>
    </row>
    <row r="91" spans="2:16" ht="15" customHeight="1" x14ac:dyDescent="0.45">
      <c r="B91" s="163"/>
      <c r="C91" s="164"/>
      <c r="D91" s="164"/>
      <c r="E91" s="164"/>
      <c r="F91" s="164"/>
      <c r="G91" s="164"/>
      <c r="H91" s="164"/>
      <c r="I91" s="164"/>
      <c r="J91" s="164"/>
      <c r="K91" s="164"/>
      <c r="L91" s="164"/>
      <c r="M91" s="164"/>
      <c r="N91" s="164"/>
      <c r="O91" s="164"/>
      <c r="P91" s="165"/>
    </row>
    <row r="92" spans="2:16" ht="15" customHeight="1" x14ac:dyDescent="0.45">
      <c r="B92" s="163"/>
      <c r="C92" s="164"/>
      <c r="D92" s="164"/>
      <c r="E92" s="164"/>
      <c r="F92" s="164"/>
      <c r="G92" s="164"/>
      <c r="H92" s="164"/>
      <c r="I92" s="164"/>
      <c r="J92" s="164"/>
      <c r="K92" s="164"/>
      <c r="L92" s="164"/>
      <c r="M92" s="164"/>
      <c r="N92" s="164"/>
      <c r="O92" s="164"/>
      <c r="P92" s="165"/>
    </row>
    <row r="93" spans="2:16" ht="15" customHeight="1" x14ac:dyDescent="0.45">
      <c r="B93" s="163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5"/>
    </row>
    <row r="94" spans="2:16" ht="15" customHeight="1" x14ac:dyDescent="0.45">
      <c r="B94" s="163"/>
      <c r="C94" s="164"/>
      <c r="D94" s="164"/>
      <c r="E94" s="164"/>
      <c r="F94" s="164"/>
      <c r="G94" s="164"/>
      <c r="H94" s="164"/>
      <c r="I94" s="164"/>
      <c r="J94" s="164"/>
      <c r="K94" s="164"/>
      <c r="L94" s="164"/>
      <c r="M94" s="164"/>
      <c r="N94" s="164"/>
      <c r="O94" s="164"/>
      <c r="P94" s="165"/>
    </row>
    <row r="95" spans="2:16" ht="15" customHeight="1" x14ac:dyDescent="0.45">
      <c r="B95" s="163"/>
      <c r="C95" s="164"/>
      <c r="D95" s="164"/>
      <c r="E95" s="164"/>
      <c r="F95" s="164"/>
      <c r="G95" s="164"/>
      <c r="H95" s="164"/>
      <c r="I95" s="164"/>
      <c r="J95" s="164"/>
      <c r="K95" s="164"/>
      <c r="L95" s="164"/>
      <c r="M95" s="164"/>
      <c r="N95" s="164"/>
      <c r="O95" s="164"/>
      <c r="P95" s="165"/>
    </row>
    <row r="96" spans="2:16" ht="15" customHeight="1" x14ac:dyDescent="0.45">
      <c r="B96" s="163"/>
      <c r="C96" s="164"/>
      <c r="D96" s="164"/>
      <c r="E96" s="164"/>
      <c r="F96" s="164"/>
      <c r="G96" s="164"/>
      <c r="H96" s="164"/>
      <c r="I96" s="164"/>
      <c r="J96" s="164"/>
      <c r="K96" s="164"/>
      <c r="L96" s="164"/>
      <c r="M96" s="164"/>
      <c r="N96" s="164"/>
      <c r="O96" s="164"/>
      <c r="P96" s="165"/>
    </row>
    <row r="97" spans="2:16" ht="15" customHeight="1" x14ac:dyDescent="0.45">
      <c r="B97" s="163"/>
      <c r="C97" s="164"/>
      <c r="D97" s="164"/>
      <c r="E97" s="164"/>
      <c r="F97" s="164"/>
      <c r="G97" s="164"/>
      <c r="H97" s="164"/>
      <c r="I97" s="164"/>
      <c r="J97" s="164"/>
      <c r="K97" s="164"/>
      <c r="L97" s="164"/>
      <c r="M97" s="164"/>
      <c r="N97" s="164"/>
      <c r="O97" s="164"/>
      <c r="P97" s="165"/>
    </row>
    <row r="98" spans="2:16" ht="15" customHeight="1" x14ac:dyDescent="0.45">
      <c r="B98" s="163"/>
      <c r="C98" s="164"/>
      <c r="D98" s="164"/>
      <c r="E98" s="164"/>
      <c r="F98" s="164"/>
      <c r="G98" s="164"/>
      <c r="H98" s="164"/>
      <c r="I98" s="164"/>
      <c r="J98" s="164"/>
      <c r="K98" s="164"/>
      <c r="L98" s="164"/>
      <c r="M98" s="164"/>
      <c r="N98" s="164"/>
      <c r="O98" s="164"/>
      <c r="P98" s="165"/>
    </row>
    <row r="99" spans="2:16" ht="15" customHeight="1" x14ac:dyDescent="0.45">
      <c r="B99" s="175"/>
      <c r="C99" s="176"/>
      <c r="D99" s="176"/>
      <c r="E99" s="176"/>
      <c r="F99" s="176"/>
      <c r="G99" s="176"/>
      <c r="H99" s="176"/>
      <c r="I99" s="176"/>
      <c r="J99" s="176"/>
      <c r="K99" s="176"/>
      <c r="L99" s="176"/>
      <c r="M99" s="176"/>
      <c r="N99" s="176"/>
      <c r="O99" s="176"/>
      <c r="P99" s="177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2024-06-23T11:10:10Z</dcterms:modified>
</cp:coreProperties>
</file>