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665D4342-BE2F-4940-AFE6-819EB002BF3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<sst xmlns="http://schemas.openxmlformats.org/spreadsheetml/2006/main" count="207" uniqueCount="190">
  <si>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</si>
  <si>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</si>
  <si>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</si>
  <si>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</si>
  <si>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</si>
  <si>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</si>
  <si>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</si>
  <si>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</si>
  <si>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</si>
  <si>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</si>
  <si>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</si>
  <si>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</si>
  <si>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</si>
  <si>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</si>
  <si>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</si>
  <si>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</si>
  <si>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</si>
  <si>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</si>
  <si>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</si>
  <si>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</si>
  <si>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</si>
  <si>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</si>
  <si>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</si>
  <si>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</si>
  <si>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</si>
  <si>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</si>
  <si>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</si>
  <si>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</si>
  <si>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</si>
  <si>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</si>
  <si>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</si>
  <si>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</si>
  <si>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</si>
  <si>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</si>
  <si>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</si>
  <si>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</si>
  <si>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</si>
  <si>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</si>
  <si>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</si>
  <si>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</si>
  <si>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</si>
  <si>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</si>
  <si>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</si>
  <si>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</si>
  <si>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</si>
  <si>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</si>
  <si>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</si>
  <si>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</si>
  <si>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</si>
  <si>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</si>
  <si>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</si>
  <si>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</si>
  <si>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</si>
  <si>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</si>
  <si>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</si>
  <si>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</si>
  <si>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</si>
  <si>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</si>
  <si>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</si>
  <si>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</si>
  <si>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</si>
  <si>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</si>
  <si>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</si>
  <si>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</si>
  <si>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</si>
  <si>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</si>
  <si>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</si>
  <si>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</si>
  <si>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</si>
  <si>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</si>
  <si>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</si>
  <si>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</si>
  <si>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</si>
  <si>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</si>
  <si>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</si>
  <si>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</si>
  <si>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</si>
  <si>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</si>
  <si>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</si>
  <si>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</si>
  <si>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</si>
  <si>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</si>
  <si>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</si>
  <si>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</si>
  <si>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</si>
  <si>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</si>
  <si>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</si>
  <si>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</si>
  <si>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</si>
  <si>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</si>
  <si>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</si>
  <si>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</si>
  <si>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</si>
  <si>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</si>
  <si>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</si>
  <si>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</si>
  <si>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</si>
  <si>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</si>
  <si>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</si>
  <si>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</si>
  <si>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</si>
  <si>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</si>
  <si>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</si>
  <si>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</si>
  <si>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</si>
  <si>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</si>
  <si>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</si>
  <si>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</si>
  <si>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</si>
  <si>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</si>
  <si>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</si>
  <si>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</si>
  <si>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</si>
  <si>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</si>
  <si>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</si>
  <si>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</si>
  <si>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</si>
  <si>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</si>
  <si>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</si>
  <si>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</si>
  <si>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</si>
  <si>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</si>
  <si>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</si>
  <si>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</si>
  <si>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</si>
  <si>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</si>
  <si>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</si>
  <si>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</si>
  <si>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</si>
  <si>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</si>
  <si>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</si>
  <si>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</si>
  <si>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</si>
  <si>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</si>
  <si>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</si>
  <si>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</si>
  <si>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</si>
  <si>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</si>
  <si>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</si>
  <si>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</si>
  <si>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</si>
  <si>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</si>
  <si>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</si>
  <si>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</si>
  <si>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</si>
  <si>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</si>
  <si>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</si>
  <si>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</si>
  <si>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</si>
  <si>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</si>
  <si>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</si>
  <si>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</si>
  <si>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</si>
  <si>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</si>
  <si>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</si>
  <si>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</si>
  <si>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</si>
  <si>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</si>
  <si>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</si>
  <si>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</si>
  <si>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</si>
  <si>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</si>
  <si>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</si>
  <si>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</si>
  <si>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</si>
  <si>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</si>
  <si>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</si>
  <si>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</si>
  <si>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</si>
  <si>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</si>
  <si>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</si>
  <si>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</si>
  <si>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</si>
  <si>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</si>
  <si>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</si>
  <si>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</si>
  <si>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</si>
  <si>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</si>
  <si>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</si>
  <si>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</si>
  <si>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</si>
  <si>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</si>
  <si>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NW</t>
    <phoneticPr fontId="3" type="noConversion"/>
  </si>
  <si>
    <t>1. [22:48-01:01] 구름에 의한 관측 대기</t>
    <phoneticPr fontId="3" type="noConversion"/>
  </si>
  <si>
    <t>N</t>
    <phoneticPr fontId="3" type="noConversion"/>
  </si>
  <si>
    <t>2. [02:01-07:02] 구름에 의한 관측 대기</t>
    <phoneticPr fontId="3" type="noConversion"/>
  </si>
  <si>
    <t>1. Dell shutter control 프로그램 실행. 셔터 프로그램 다운 1회 발생</t>
    <phoneticPr fontId="3" type="noConversion"/>
  </si>
  <si>
    <t>E_000870</t>
    <phoneticPr fontId="3" type="noConversion"/>
  </si>
  <si>
    <t>3. E_000870 셔터 프로그램 다운. Op.Status 값은 running 표기</t>
    <phoneticPr fontId="3" type="noConversion"/>
  </si>
  <si>
    <t>C_000782-000912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</si>
</sst>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I78" sqref="I7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45466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40.137931034482762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0.95000000000000007</v>
      </c>
      <c r="D9" s="8"/>
      <c r="E9" s="8">
        <v>2.9</v>
      </c>
      <c r="F9" s="8">
        <v>90</v>
      </c>
      <c r="G9" s="36" t="s">
        <v>182</v>
      </c>
      <c r="H9" s="8">
        <v>4</v>
      </c>
      <c r="I9" s="36">
        <v>97.9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0.2951388888888889</v>
      </c>
      <c r="D10" s="8">
        <v>2</v>
      </c>
      <c r="E10" s="8">
        <v>3.7</v>
      </c>
      <c r="F10" s="8">
        <v>66</v>
      </c>
      <c r="G10" s="36" t="s">
        <v>184</v>
      </c>
      <c r="H10" s="8">
        <v>5.3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0.45347222222222222</v>
      </c>
      <c r="D11" s="15">
        <v>1.6</v>
      </c>
      <c r="E11" s="15">
        <v>4.0999999999999996</v>
      </c>
      <c r="F11" s="15">
        <v>64</v>
      </c>
      <c r="G11" s="36" t="s">
        <v>182</v>
      </c>
      <c r="H11" s="15">
        <v>6.2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23.503472222222221</v>
      </c>
      <c r="D12" s="19">
        <f>AVERAGE(D9:D11)</f>
        <v>1.8</v>
      </c>
      <c r="E12" s="19">
        <f>AVERAGE(E9:E11)</f>
        <v>3.5666666666666664</v>
      </c>
      <c r="F12" s="20">
        <f>AVERAGE(F9:F11)</f>
        <v>73.333333333333329</v>
      </c>
      <c r="G12" s="21"/>
      <c r="H12" s="22">
        <f>AVERAGE(H9:H11)</f>
        <v>5.166666666666667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181</v>
      </c>
      <c r="F16" s="27" t="s">
        <v>180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0.90694444444444444</v>
      </c>
      <c r="D17" s="28">
        <v>0.91041666666666676</v>
      </c>
      <c r="E17" s="28">
        <v>4.2361111111111106E-2</v>
      </c>
      <c r="F17" s="28">
        <v>0.39305555555555555</v>
      </c>
      <c r="G17" s="28">
        <v>0.43124999999999997</v>
      </c>
      <c r="H17" s="28">
        <v>0.45347222222222222</v>
      </c>
      <c r="I17" s="28"/>
      <c r="J17" s="28"/>
      <c r="K17" s="28"/>
      <c r="L17" s="28"/>
      <c r="M17" s="28"/>
      <c r="N17" s="28"/>
      <c r="O17" s="28"/>
      <c r="P17" s="28">
        <v>0.45763888888888887</v>
      </c>
    </row>
    <row r="18" spans="2:16" ht="14.15" customHeight="1" x14ac:dyDescent="0.45">
      <c r="B18" s="35" t="s">
        <v>43</v>
      </c>
      <c r="C18" s="27">
        <v>772</v>
      </c>
      <c r="D18" s="27">
        <v>773</v>
      </c>
      <c r="E18" s="27">
        <v>780</v>
      </c>
      <c r="F18" s="27">
        <v>873</v>
      </c>
      <c r="G18" s="27">
        <v>900</v>
      </c>
      <c r="H18" s="27">
        <v>913</v>
      </c>
      <c r="I18" s="27"/>
      <c r="J18" s="27"/>
      <c r="K18" s="27"/>
      <c r="L18" s="27"/>
      <c r="M18" s="27"/>
      <c r="N18" s="27"/>
      <c r="O18" s="27"/>
      <c r="P18" s="27">
        <v>918</v>
      </c>
    </row>
    <row r="19" spans="2:16" ht="14.15" customHeight="1" thickBot="1" x14ac:dyDescent="0.5">
      <c r="B19" s="13" t="s">
        <v>44</v>
      </c>
      <c r="C19" s="29"/>
      <c r="D19" s="27">
        <v>779</v>
      </c>
      <c r="E19" s="30">
        <v>872</v>
      </c>
      <c r="F19" s="30">
        <v>899</v>
      </c>
      <c r="G19" s="30">
        <v>912</v>
      </c>
      <c r="H19" s="30">
        <v>917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7</v>
      </c>
      <c r="E20" s="33">
        <f t="shared" ref="E20:O20" si="0">IF(ISNUMBER(E18),E19-E18+1,"")</f>
        <v>93</v>
      </c>
      <c r="F20" s="33">
        <f t="shared" si="0"/>
        <v>27</v>
      </c>
      <c r="G20" s="33">
        <f t="shared" si="0"/>
        <v>13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0.40416666666666662</v>
      </c>
      <c r="D31" s="7">
        <v>5.6944444444444443E-2</v>
      </c>
      <c r="E31" s="7"/>
      <c r="F31" s="7"/>
      <c r="G31" s="7"/>
      <c r="H31" s="7"/>
      <c r="I31" s="7"/>
      <c r="J31" s="7"/>
      <c r="K31" s="7">
        <v>4.2361111111111106E-2</v>
      </c>
      <c r="L31" s="7"/>
      <c r="M31" s="7"/>
      <c r="N31" s="7"/>
      <c r="O31" s="48"/>
      <c r="P31" s="46">
        <f>SUM(C31:N31)</f>
        <v>0.50347222222222221</v>
      </c>
    </row>
    <row r="32" spans="2:16" ht="14.15" customHeight="1" x14ac:dyDescent="0.45">
      <c r="B32" s="37" t="s">
        <v>68</v>
      </c>
      <c r="C32" s="49">
        <v>0.26250000000000001</v>
      </c>
      <c r="D32" s="50">
        <v>1.8749999999999999E-2</v>
      </c>
      <c r="E32" s="50"/>
      <c r="F32" s="50"/>
      <c r="G32" s="50"/>
      <c r="H32" s="50"/>
      <c r="I32" s="50"/>
      <c r="J32" s="50"/>
      <c r="K32" s="50">
        <v>2.013888888888889E-2</v>
      </c>
      <c r="L32" s="50"/>
      <c r="M32" s="50"/>
      <c r="N32" s="50"/>
      <c r="O32" s="51"/>
      <c r="P32" s="46">
        <f>SUM(C32:N32)</f>
        <v>0.30138888888888887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0.14166666666666661</v>
      </c>
      <c r="D34" s="109">
        <f t="shared" ref="D34:N34" si="1">D31-D32-D33</f>
        <v>3.8194444444444448E-2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2.2222222222222216E-2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0.20208333333333334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189</v>
      </c>
      <c r="D36" s="149"/>
      <c r="E36" s="149" t="s">
        <v>187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183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 t="s">
        <v>185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 t="s">
        <v>188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653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-165.4</v>
      </c>
      <c r="D72" s="60">
        <v>-165.7</v>
      </c>
      <c r="E72" s="100" t="s">
        <v>121</v>
      </c>
      <c r="F72" s="60">
        <v>19.100000000000001</v>
      </c>
      <c r="G72" s="60">
        <v>15.6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-167.4</v>
      </c>
      <c r="D73" s="60">
        <v>-167.8</v>
      </c>
      <c r="E73" s="102" t="s">
        <v>125</v>
      </c>
      <c r="F73" s="61">
        <v>24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-197.9</v>
      </c>
      <c r="D74" s="60">
        <v>-192.1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-115.3</v>
      </c>
      <c r="D75" s="60">
        <v>-117.4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24.3</v>
      </c>
      <c r="D76" s="60">
        <v>25.3</v>
      </c>
      <c r="E76" s="102" t="s">
        <v>140</v>
      </c>
      <c r="F76" s="62">
        <v>25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20.7</v>
      </c>
      <c r="D77" s="60">
        <v>22.1</v>
      </c>
      <c r="E77" s="102" t="s">
        <v>145</v>
      </c>
      <c r="F77" s="62">
        <v>250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18.8</v>
      </c>
      <c r="D78" s="60">
        <v>20.399999999999999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17.5</v>
      </c>
      <c r="D79" s="60">
        <v>19.2</v>
      </c>
      <c r="E79" s="100" t="s">
        <v>155</v>
      </c>
      <c r="F79" s="60">
        <v>8.3000000000000007</v>
      </c>
      <c r="G79" s="60">
        <v>5.9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6.2299999999999996E-5</v>
      </c>
      <c r="D80" s="64">
        <v>5.7800000000000002E-5</v>
      </c>
      <c r="E80" s="102" t="s">
        <v>160</v>
      </c>
      <c r="F80" s="61">
        <v>68.900000000000006</v>
      </c>
      <c r="G80" s="61">
        <v>68.900000000000006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186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2024-06-23T11:10:10Z</dcterms:modified>
</cp:coreProperties>
</file>