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45E016A1-57A8-426D-A626-23BC8334C2F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<sst xmlns="http://schemas.openxmlformats.org/spreadsheetml/2006/main" count="211" uniqueCount="193">
  <si>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</si>
  <si>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</si>
  <si>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</si>
  <si>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</si>
  <si>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</si>
  <si>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</si>
  <si>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</si>
  <si>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</si>
  <si>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</si>
  <si>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</si>
  <si>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</si>
  <si>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</si>
  <si>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</si>
  <si>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</si>
  <si>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</si>
  <si>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</si>
  <si>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</si>
  <si>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</si>
  <si>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</si>
  <si>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</si>
  <si>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</si>
  <si>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</si>
  <si>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</si>
  <si>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</si>
  <si>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</si>
  <si>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</si>
  <si>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</si>
  <si>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</si>
  <si>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</si>
  <si>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</si>
  <si>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</si>
  <si>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</si>
  <si>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</si>
  <si>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</si>
  <si>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</si>
  <si>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</si>
  <si>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</si>
  <si>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</si>
  <si>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</si>
  <si>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</si>
  <si>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</si>
  <si>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</si>
  <si>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</si>
  <si>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</si>
  <si>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</si>
  <si>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</si>
  <si>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</si>
  <si>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</si>
  <si>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</si>
  <si>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</si>
  <si>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</si>
  <si>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</si>
  <si>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</si>
  <si>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</si>
  <si>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</si>
  <si>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</si>
  <si>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</si>
  <si>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</si>
  <si>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</si>
  <si>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</si>
  <si>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</si>
  <si>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</si>
  <si>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</si>
  <si>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</si>
  <si>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</si>
  <si>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</si>
  <si>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</si>
  <si>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</si>
  <si>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</si>
  <si>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</si>
  <si>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</si>
  <si>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</si>
  <si>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</si>
  <si>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</si>
  <si>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</si>
  <si>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</si>
  <si>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</si>
  <si>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</si>
  <si>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</si>
  <si>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</si>
  <si>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</si>
  <si>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</si>
  <si>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</si>
  <si>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</si>
  <si>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</si>
  <si>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</si>
  <si>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</si>
  <si>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</si>
  <si>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</si>
  <si>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</si>
  <si>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</si>
  <si>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</si>
  <si>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</si>
  <si>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</si>
  <si>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</si>
  <si>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</si>
  <si>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</si>
  <si>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</si>
  <si>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</si>
  <si>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</si>
  <si>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</si>
  <si>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</si>
  <si>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</si>
  <si>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</si>
  <si>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</si>
  <si>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</si>
  <si>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</si>
  <si>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</si>
  <si>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</si>
  <si>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</si>
  <si>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</si>
  <si>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</si>
  <si>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</si>
  <si>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</si>
  <si>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</si>
  <si>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</si>
  <si>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</si>
  <si>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</si>
  <si>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</si>
  <si>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</si>
  <si>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</si>
  <si>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</si>
  <si>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</si>
  <si>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</si>
  <si>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</si>
  <si>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</si>
  <si>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</si>
  <si>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</si>
  <si>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</si>
  <si>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</si>
  <si>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</si>
  <si>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</si>
  <si>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</si>
  <si>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</si>
  <si>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</si>
  <si>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</si>
  <si>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</si>
  <si>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</si>
  <si>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</si>
  <si>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</si>
  <si>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</si>
  <si>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</si>
  <si>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</si>
  <si>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</si>
  <si>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</si>
  <si>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</si>
  <si>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</si>
  <si>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</si>
  <si>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</si>
  <si>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</si>
  <si>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</si>
  <si>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</si>
  <si>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</si>
  <si>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</si>
  <si>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</si>
  <si>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</si>
  <si>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</si>
  <si>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</si>
  <si>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</si>
  <si>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</si>
  <si>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</si>
  <si>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</si>
  <si>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</si>
  <si>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</si>
  <si>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</si>
  <si>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</si>
  <si>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</si>
  <si>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</si>
  <si>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</si>
  <si>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</si>
  <si>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</si>
  <si>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</si>
  <si>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</si>
  <si>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</si>
  <si>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</si>
  <si>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</si>
  <si>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</si>
  <si>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</si>
  <si>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</si>
  <si>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</si>
  <si>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</si>
  <si>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</si>
  <si>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</si>
  <si>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N</t>
    <phoneticPr fontId="3" type="noConversion"/>
  </si>
  <si>
    <t>D_000100</t>
    <phoneticPr fontId="3" type="noConversion"/>
  </si>
  <si>
    <t>D_000122</t>
    <phoneticPr fontId="3" type="noConversion"/>
  </si>
  <si>
    <t>D_000274</t>
    <phoneticPr fontId="3" type="noConversion"/>
  </si>
  <si>
    <t>M_000282</t>
    <phoneticPr fontId="3" type="noConversion"/>
  </si>
  <si>
    <t>C_000300</t>
    <phoneticPr fontId="3" type="noConversion"/>
  </si>
  <si>
    <t>-</t>
    <phoneticPr fontId="3" type="noConversion"/>
  </si>
  <si>
    <t>1. [UT 07:52-09:52] 구름으로 인한 관측 대기</t>
    <phoneticPr fontId="3" type="noConversion"/>
  </si>
  <si>
    <t>2. [UT 09:52] 구름으로 인한 관측 종료</t>
    <phoneticPr fontId="3" type="noConversion"/>
  </si>
  <si>
    <t>1. Dell shutter control 프로그램 실행. 셔터 프로그램 다운 9회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</si>
</sst>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5">
        <v>45462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74.89114658925979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4" t="s">
        <v>7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>
        <v>1.7</v>
      </c>
      <c r="E9" s="8">
        <v>3.4</v>
      </c>
      <c r="F9" s="8">
        <v>63</v>
      </c>
      <c r="G9" s="36" t="s">
        <v>183</v>
      </c>
      <c r="H9" s="8">
        <v>3.2</v>
      </c>
      <c r="I9" s="36">
        <v>92.4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0.18402777777777779</v>
      </c>
      <c r="D10" s="8">
        <v>1.1000000000000001</v>
      </c>
      <c r="E10" s="8">
        <v>4.0999999999999996</v>
      </c>
      <c r="F10" s="8">
        <v>41</v>
      </c>
      <c r="G10" s="36" t="s">
        <v>183</v>
      </c>
      <c r="H10" s="8">
        <v>8.5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0.41111111111111115</v>
      </c>
      <c r="D11" s="15" t="s">
        <v>189</v>
      </c>
      <c r="E11" s="15">
        <v>4</v>
      </c>
      <c r="F11" s="15">
        <v>33</v>
      </c>
      <c r="G11" s="36" t="s">
        <v>183</v>
      </c>
      <c r="H11" s="15">
        <v>4.5999999999999996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23.462499999999999</v>
      </c>
      <c r="D12" s="19">
        <f>AVERAGE(D9:D11)</f>
        <v>1.4</v>
      </c>
      <c r="E12" s="19">
        <f>AVERAGE(E9:E11)</f>
        <v>3.8333333333333335</v>
      </c>
      <c r="F12" s="20">
        <f>AVERAGE(F9:F11)</f>
        <v>45.666666666666664</v>
      </c>
      <c r="G12" s="21"/>
      <c r="H12" s="22">
        <f>AVERAGE(H9:H11)</f>
        <v>5.4333333333333327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4" t="s">
        <v>26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0.94305555555555554</v>
      </c>
      <c r="D17" s="28">
        <v>0.94444444444444453</v>
      </c>
      <c r="E17" s="28">
        <v>0.94861111111111107</v>
      </c>
      <c r="F17" s="28">
        <v>0.96944444444444444</v>
      </c>
      <c r="G17" s="28">
        <v>9.0277777777777787E-3</v>
      </c>
      <c r="H17" s="28">
        <v>0.41111111111111115</v>
      </c>
      <c r="I17" s="28"/>
      <c r="J17" s="28"/>
      <c r="K17" s="28"/>
      <c r="L17" s="28"/>
      <c r="M17" s="28"/>
      <c r="N17" s="28"/>
      <c r="O17" s="28"/>
      <c r="P17" s="28">
        <v>0.41736111111111113</v>
      </c>
    </row>
    <row r="18" spans="2:16" ht="14.15" customHeight="1" x14ac:dyDescent="0.45">
      <c r="B18" s="35" t="s">
        <v>43</v>
      </c>
      <c r="C18" s="27">
        <v>50</v>
      </c>
      <c r="D18" s="27">
        <v>51</v>
      </c>
      <c r="E18" s="27">
        <v>56</v>
      </c>
      <c r="F18" s="27">
        <v>64</v>
      </c>
      <c r="G18" s="27">
        <v>90</v>
      </c>
      <c r="H18" s="27">
        <v>301</v>
      </c>
      <c r="I18" s="27"/>
      <c r="J18" s="27"/>
      <c r="K18" s="27"/>
      <c r="L18" s="27"/>
      <c r="M18" s="27"/>
      <c r="N18" s="27"/>
      <c r="O18" s="27"/>
      <c r="P18" s="27">
        <v>306</v>
      </c>
    </row>
    <row r="19" spans="2:16" ht="14.15" customHeight="1" thickBot="1" x14ac:dyDescent="0.5">
      <c r="B19" s="13" t="s">
        <v>44</v>
      </c>
      <c r="C19" s="29"/>
      <c r="D19" s="27">
        <v>55</v>
      </c>
      <c r="E19" s="30">
        <v>63</v>
      </c>
      <c r="F19" s="30">
        <v>89</v>
      </c>
      <c r="G19" s="30">
        <v>300</v>
      </c>
      <c r="H19" s="30">
        <v>305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8</v>
      </c>
      <c r="F20" s="33">
        <f t="shared" si="0"/>
        <v>26</v>
      </c>
      <c r="G20" s="33">
        <f t="shared" si="0"/>
        <v>211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5" t="s">
        <v>46</v>
      </c>
      <c r="C22" s="35" t="s">
        <v>22</v>
      </c>
      <c r="D22" s="35" t="s">
        <v>24</v>
      </c>
      <c r="E22" s="35" t="s">
        <v>47</v>
      </c>
      <c r="F22" s="166" t="s">
        <v>48</v>
      </c>
      <c r="G22" s="166"/>
      <c r="H22" s="166"/>
      <c r="I22" s="166"/>
      <c r="J22" s="35" t="s">
        <v>22</v>
      </c>
      <c r="K22" s="35" t="s">
        <v>24</v>
      </c>
      <c r="L22" s="35" t="s">
        <v>47</v>
      </c>
      <c r="M22" s="166" t="s">
        <v>48</v>
      </c>
      <c r="N22" s="166"/>
      <c r="O22" s="166"/>
      <c r="P22" s="166"/>
    </row>
    <row r="23" spans="2:16" ht="13.5" customHeight="1" x14ac:dyDescent="0.45">
      <c r="B23" s="165"/>
      <c r="C23" s="36"/>
      <c r="D23" s="36"/>
      <c r="E23" s="36" t="s">
        <v>49</v>
      </c>
      <c r="F23" s="152"/>
      <c r="G23" s="152"/>
      <c r="H23" s="152"/>
      <c r="I23" s="152"/>
      <c r="J23" s="36"/>
      <c r="K23" s="36"/>
      <c r="L23" s="36" t="s">
        <v>50</v>
      </c>
      <c r="M23" s="152"/>
      <c r="N23" s="152"/>
      <c r="O23" s="152"/>
      <c r="P23" s="152"/>
    </row>
    <row r="24" spans="2:16" ht="13.5" customHeight="1" x14ac:dyDescent="0.45">
      <c r="B24" s="165"/>
      <c r="C24" s="36"/>
      <c r="D24" s="36"/>
      <c r="E24" s="36" t="s">
        <v>51</v>
      </c>
      <c r="F24" s="152"/>
      <c r="G24" s="152"/>
      <c r="H24" s="152"/>
      <c r="I24" s="152"/>
      <c r="J24" s="36"/>
      <c r="K24" s="36"/>
      <c r="L24" s="36" t="s">
        <v>52</v>
      </c>
      <c r="M24" s="152"/>
      <c r="N24" s="152"/>
      <c r="O24" s="152"/>
      <c r="P24" s="152"/>
    </row>
    <row r="25" spans="2:16" ht="13.5" customHeight="1" x14ac:dyDescent="0.45">
      <c r="B25" s="165"/>
      <c r="C25" s="36"/>
      <c r="D25" s="36"/>
      <c r="E25" s="36" t="s">
        <v>52</v>
      </c>
      <c r="F25" s="152"/>
      <c r="G25" s="152"/>
      <c r="H25" s="152"/>
      <c r="I25" s="152"/>
      <c r="J25" s="36"/>
      <c r="K25" s="36"/>
      <c r="L25" s="36" t="s">
        <v>51</v>
      </c>
      <c r="M25" s="152"/>
      <c r="N25" s="152"/>
      <c r="O25" s="152"/>
      <c r="P25" s="152"/>
    </row>
    <row r="26" spans="2:16" ht="13.5" customHeight="1" x14ac:dyDescent="0.45">
      <c r="B26" s="165"/>
      <c r="C26" s="36"/>
      <c r="D26" s="36"/>
      <c r="E26" s="36" t="s">
        <v>50</v>
      </c>
      <c r="F26" s="152"/>
      <c r="G26" s="152"/>
      <c r="H26" s="152"/>
      <c r="I26" s="152"/>
      <c r="J26" s="36"/>
      <c r="K26" s="36"/>
      <c r="L26" s="36" t="s">
        <v>49</v>
      </c>
      <c r="M26" s="152"/>
      <c r="N26" s="152"/>
      <c r="O26" s="152"/>
      <c r="P26" s="15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0.39374999999999999</v>
      </c>
      <c r="D31" s="7">
        <v>6.3888888888888884E-2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0.47847222222222219</v>
      </c>
    </row>
    <row r="32" spans="2:16" ht="14.15" customHeight="1" x14ac:dyDescent="0.45">
      <c r="B32" s="37" t="s">
        <v>68</v>
      </c>
      <c r="C32" s="49">
        <v>7.4999999999999997E-2</v>
      </c>
      <c r="D32" s="50">
        <v>2.4305555555555556E-2</v>
      </c>
      <c r="E32" s="50"/>
      <c r="F32" s="50"/>
      <c r="G32" s="50"/>
      <c r="H32" s="50"/>
      <c r="I32" s="50"/>
      <c r="J32" s="50"/>
      <c r="K32" s="50">
        <v>2.0833333333333332E-2</v>
      </c>
      <c r="L32" s="50"/>
      <c r="M32" s="50"/>
      <c r="N32" s="50"/>
      <c r="O32" s="51"/>
      <c r="P32" s="46">
        <f>SUM(C32:N32)</f>
        <v>0.12013888888888888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0.31874999999999998</v>
      </c>
      <c r="D34" s="109">
        <f t="shared" ref="D34:N34" si="1">D31-D32-D33</f>
        <v>3.9583333333333331E-2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0.35833333333333328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70</v>
      </c>
      <c r="C36" s="148" t="s">
        <v>184</v>
      </c>
      <c r="D36" s="148"/>
      <c r="E36" s="148" t="s">
        <v>185</v>
      </c>
      <c r="F36" s="148"/>
      <c r="G36" s="148" t="s">
        <v>186</v>
      </c>
      <c r="H36" s="148"/>
      <c r="I36" s="148" t="s">
        <v>187</v>
      </c>
      <c r="J36" s="148"/>
      <c r="K36" s="148" t="s">
        <v>188</v>
      </c>
      <c r="L36" s="148"/>
      <c r="M36" s="148"/>
      <c r="N36" s="148"/>
      <c r="O36" s="148"/>
      <c r="P36" s="148"/>
    </row>
    <row r="37" spans="2:16" ht="18" customHeight="1" x14ac:dyDescent="0.45">
      <c r="B37" s="150"/>
      <c r="C37" s="148"/>
      <c r="D37" s="148"/>
      <c r="E37" s="148"/>
      <c r="F37" s="148"/>
      <c r="G37" s="153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190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77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77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7" t="s">
        <v>170</v>
      </c>
      <c r="C53" s="168"/>
      <c r="D53" s="112">
        <v>1.91</v>
      </c>
      <c r="E53" s="112">
        <v>1.21</v>
      </c>
      <c r="F53" s="112" t="s">
        <v>179</v>
      </c>
      <c r="G53" s="168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5" customHeight="1" thickTop="1" thickBot="1" x14ac:dyDescent="0.5">
      <c r="B54" s="170" t="s">
        <v>171</v>
      </c>
      <c r="C54" s="171"/>
      <c r="D54" s="171"/>
      <c r="E54" s="171"/>
      <c r="F54" s="112">
        <v>334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-165.3</v>
      </c>
      <c r="D72" s="60">
        <v>-166.1</v>
      </c>
      <c r="E72" s="100" t="s">
        <v>121</v>
      </c>
      <c r="F72" s="60">
        <v>15.4</v>
      </c>
      <c r="G72" s="60">
        <v>17.2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-167.4</v>
      </c>
      <c r="D73" s="60">
        <v>-168.1</v>
      </c>
      <c r="E73" s="102" t="s">
        <v>125</v>
      </c>
      <c r="F73" s="61">
        <v>23.3</v>
      </c>
      <c r="G73" s="61">
        <v>17.7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</v>
      </c>
      <c r="D74" s="60">
        <v>-198.2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-115.2</v>
      </c>
      <c r="D75" s="60">
        <v>-118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23.4</v>
      </c>
      <c r="D76" s="60">
        <v>24.3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19.899999999999999</v>
      </c>
      <c r="D77" s="60">
        <v>20.7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18.100000000000001</v>
      </c>
      <c r="D78" s="60">
        <v>18.899999999999999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16.7</v>
      </c>
      <c r="D79" s="60">
        <v>17.5</v>
      </c>
      <c r="E79" s="100" t="s">
        <v>155</v>
      </c>
      <c r="F79" s="60">
        <v>12.8</v>
      </c>
      <c r="G79" s="60">
        <v>5.6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6.0300000000000002E-5</v>
      </c>
      <c r="D80" s="64">
        <v>5.8E-5</v>
      </c>
      <c r="E80" s="102" t="s">
        <v>160</v>
      </c>
      <c r="F80" s="61">
        <v>24.4</v>
      </c>
      <c r="G80" s="61">
        <v>36.5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8" t="s">
        <v>164</v>
      </c>
      <c r="C84" s="158"/>
    </row>
    <row r="85" spans="2:16" ht="15" customHeight="1" x14ac:dyDescent="0.45">
      <c r="B85" s="159" t="s">
        <v>192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4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4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</row>
    <row r="88" spans="2:16" ht="15" customHeight="1" x14ac:dyDescent="0.4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</row>
    <row r="89" spans="2:16" ht="15" customHeight="1" x14ac:dyDescent="0.4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4"/>
    </row>
    <row r="90" spans="2:16" ht="15" customHeight="1" x14ac:dyDescent="0.4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</row>
    <row r="91" spans="2:16" ht="15" customHeight="1" x14ac:dyDescent="0.4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</row>
    <row r="92" spans="2:16" ht="15" customHeight="1" x14ac:dyDescent="0.4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2:16" ht="15" customHeight="1" x14ac:dyDescent="0.4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</row>
    <row r="94" spans="2:16" ht="15" customHeight="1" x14ac:dyDescent="0.4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</row>
    <row r="95" spans="2:16" ht="15" customHeight="1" x14ac:dyDescent="0.4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</row>
    <row r="96" spans="2:16" ht="15" customHeight="1" x14ac:dyDescent="0.4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</row>
    <row r="97" spans="2:16" ht="15" customHeight="1" x14ac:dyDescent="0.4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</row>
    <row r="98" spans="2:16" ht="15" customHeight="1" x14ac:dyDescent="0.4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</row>
    <row r="99" spans="2:16" ht="15" customHeight="1" x14ac:dyDescent="0.4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2024-06-19T10:07:15Z</dcterms:modified>
</cp:coreProperties>
</file>