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7B52C1F4-D71F-4BAB-AEC8-BAD91FA84B7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<sst xmlns="http://schemas.openxmlformats.org/spreadsheetml/2006/main" count="207" uniqueCount="188">
  <si>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</si>
  <si>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</si>
  <si>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</si>
  <si>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</si>
  <si>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</si>
  <si>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</si>
  <si>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</si>
  <si>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</si>
  <si>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</si>
  <si>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</si>
  <si>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</si>
  <si>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</si>
  <si>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</si>
  <si>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</si>
  <si>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</si>
  <si>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</si>
  <si>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</si>
  <si>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</si>
  <si>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</si>
  <si>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</si>
  <si>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</si>
  <si>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</si>
  <si>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</si>
  <si>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</si>
  <si>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</si>
  <si>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</si>
  <si>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</si>
  <si>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</si>
  <si>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</si>
  <si>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</si>
  <si>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</si>
  <si>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</si>
  <si>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</si>
  <si>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</si>
  <si>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</si>
  <si>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</si>
  <si>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</si>
  <si>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</si>
  <si>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</si>
  <si>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</si>
  <si>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</si>
  <si>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</si>
  <si>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</si>
  <si>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</si>
  <si>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</si>
  <si>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</si>
  <si>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</si>
  <si>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</si>
  <si>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</si>
  <si>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</si>
  <si>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</si>
  <si>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</si>
  <si>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</si>
  <si>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</si>
  <si>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</si>
  <si>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</si>
  <si>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</si>
  <si>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</si>
  <si>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</si>
  <si>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</si>
  <si>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</si>
  <si>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</si>
  <si>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</si>
  <si>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</si>
  <si>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</si>
  <si>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</si>
  <si>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</si>
  <si>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</si>
  <si>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</si>
  <si>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</si>
  <si>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</si>
  <si>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</si>
  <si>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</si>
  <si>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</si>
  <si>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</si>
  <si>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</si>
  <si>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</si>
  <si>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</si>
  <si>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</si>
  <si>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</si>
  <si>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</si>
  <si>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</si>
  <si>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</si>
  <si>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</si>
  <si>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</si>
  <si>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</si>
  <si>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</si>
  <si>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</si>
  <si>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</si>
  <si>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</si>
  <si>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</si>
  <si>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</si>
  <si>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</si>
  <si>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</si>
  <si>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</si>
  <si>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</si>
  <si>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</si>
  <si>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</si>
  <si>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</si>
  <si>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</si>
  <si>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</si>
  <si>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</si>
  <si>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</si>
  <si>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</si>
  <si>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</si>
  <si>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</si>
  <si>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</si>
  <si>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</si>
  <si>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</si>
  <si>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</si>
  <si>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</si>
  <si>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</si>
  <si>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</si>
  <si>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</si>
  <si>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</si>
  <si>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</si>
  <si>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</si>
  <si>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</si>
  <si>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</si>
  <si>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</si>
  <si>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</si>
  <si>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</si>
  <si>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</si>
  <si>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</si>
  <si>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</si>
  <si>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</si>
  <si>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</si>
  <si>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</si>
  <si>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</si>
  <si>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</si>
  <si>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</si>
  <si>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</si>
  <si>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</si>
  <si>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</si>
  <si>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</si>
  <si>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</si>
  <si>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</si>
  <si>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</si>
  <si>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</si>
  <si>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</si>
  <si>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</si>
  <si>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</si>
  <si>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</si>
  <si>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</si>
  <si>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</si>
  <si>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</si>
  <si>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</si>
  <si>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</si>
  <si>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</si>
  <si>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</si>
  <si>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</si>
  <si>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</si>
  <si>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</si>
  <si>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</si>
  <si>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</si>
  <si>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</si>
  <si>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</si>
  <si>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</si>
  <si>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</si>
  <si>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</si>
  <si>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</si>
  <si>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</si>
  <si>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</si>
  <si>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</si>
  <si>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</si>
  <si>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</si>
  <si>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</si>
  <si>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</si>
  <si>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</si>
  <si>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</si>
  <si>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</si>
  <si>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</si>
  <si>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</si>
  <si>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</si>
  <si>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</si>
  <si>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</si>
  <si>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</si>
  <si>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</si>
  <si>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</si>
  <si>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</si>
  <si>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</si>
  <si>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N</t>
    <phoneticPr fontId="3" type="noConversion"/>
  </si>
  <si>
    <t>-</t>
    <phoneticPr fontId="3" type="noConversion"/>
  </si>
  <si>
    <t>ALL</t>
    <phoneticPr fontId="3" type="noConversion"/>
  </si>
  <si>
    <t>NW</t>
    <phoneticPr fontId="3" type="noConversion"/>
  </si>
  <si>
    <t>1. [UT 22:47-10:00] 구름/안개로 인한 관측 대기</t>
    <phoneticPr fontId="3" type="noConversion"/>
  </si>
  <si>
    <t>2. [UT 10:00] 구름/안개로 인한 관측 종료</t>
    <phoneticPr fontId="3" type="noConversion"/>
  </si>
  <si>
    <t>1. 돔 천장과 돔 출입구 쪽에 비가 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</si>
</sst>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3" zoomScale="146" zoomScaleNormal="146" workbookViewId="0">
      <selection activeCell="G14" sqref="G1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45458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 t="s">
        <v>182</v>
      </c>
      <c r="E9" s="8">
        <v>2.4</v>
      </c>
      <c r="F9" s="8">
        <v>91</v>
      </c>
      <c r="G9" s="36" t="s">
        <v>181</v>
      </c>
      <c r="H9" s="8">
        <v>5.4</v>
      </c>
      <c r="I9" s="36">
        <v>58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 t="s">
        <v>182</v>
      </c>
      <c r="E10" s="8">
        <v>2.2000000000000002</v>
      </c>
      <c r="F10" s="8">
        <v>89</v>
      </c>
      <c r="G10" s="36" t="s">
        <v>184</v>
      </c>
      <c r="H10" s="8">
        <v>3</v>
      </c>
      <c r="I10" s="11"/>
      <c r="J10" s="9">
        <f>IF(L10, 1, 0) + IF(M10, 2, 0) + IF(N10, 4, 0) + IF(O10, 8, 0) + IF(P10, 16, 0)</f>
        <v>5</v>
      </c>
      <c r="K10" s="12" t="b">
        <v>0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0.41666666666666669</v>
      </c>
      <c r="D11" s="15" t="s">
        <v>182</v>
      </c>
      <c r="E11" s="15">
        <v>2.7</v>
      </c>
      <c r="F11" s="15">
        <v>86</v>
      </c>
      <c r="G11" s="36" t="s">
        <v>181</v>
      </c>
      <c r="H11" s="15">
        <v>0.9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23.467361111111114</v>
      </c>
      <c r="D12" s="19" t="e">
        <f>AVERAGE(D9:D11)</f>
        <v>#DIV/0!</v>
      </c>
      <c r="E12" s="19">
        <f>AVERAGE(E9:E11)</f>
        <v>2.4333333333333331</v>
      </c>
      <c r="F12" s="20">
        <f>AVERAGE(F9:F11)</f>
        <v>88.666666666666671</v>
      </c>
      <c r="G12" s="21"/>
      <c r="H12" s="22">
        <f>AVERAGE(H9:H11)</f>
        <v>3.1</v>
      </c>
      <c r="I12" s="23"/>
      <c r="J12" s="24">
        <f>AVERAGE(J9:J11)</f>
        <v>7.333333333333333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0.97986111111111107</v>
      </c>
      <c r="D17" s="28">
        <v>0.98125000000000007</v>
      </c>
      <c r="E17" s="28">
        <v>0.41666666666666669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0.42083333333333334</v>
      </c>
    </row>
    <row r="18" spans="2:16" ht="14.15" customHeight="1" x14ac:dyDescent="0.45">
      <c r="B18" s="35" t="s">
        <v>43</v>
      </c>
      <c r="C18" s="27">
        <v>64568</v>
      </c>
      <c r="D18" s="27">
        <v>64569</v>
      </c>
      <c r="E18" s="27">
        <v>64574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64579</v>
      </c>
    </row>
    <row r="19" spans="2:16" ht="14.15" customHeight="1" thickBot="1" x14ac:dyDescent="0.5">
      <c r="B19" s="13" t="s">
        <v>44</v>
      </c>
      <c r="C19" s="29"/>
      <c r="D19" s="27">
        <v>64573</v>
      </c>
      <c r="E19" s="30">
        <v>64578</v>
      </c>
      <c r="F19" s="114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0.39374999999999999</v>
      </c>
      <c r="D31" s="7">
        <v>6.3888888888888884E-2</v>
      </c>
      <c r="E31" s="7"/>
      <c r="F31" s="7"/>
      <c r="G31" s="7"/>
      <c r="H31" s="7"/>
      <c r="I31" s="7"/>
      <c r="J31" s="7"/>
      <c r="K31" s="7">
        <v>4.027777777777778E-2</v>
      </c>
      <c r="L31" s="7"/>
      <c r="M31" s="7"/>
      <c r="N31" s="7"/>
      <c r="O31" s="48"/>
      <c r="P31" s="46">
        <f>SUM(C31:N31)</f>
        <v>0.49791666666666667</v>
      </c>
    </row>
    <row r="32" spans="2:16" ht="14.15" customHeight="1" x14ac:dyDescent="0.45">
      <c r="B32" s="37" t="s">
        <v>68</v>
      </c>
      <c r="C32" s="49">
        <v>0.39374999999999999</v>
      </c>
      <c r="D32" s="50">
        <v>6.3888888888888884E-2</v>
      </c>
      <c r="E32" s="50"/>
      <c r="F32" s="50"/>
      <c r="G32" s="50"/>
      <c r="H32" s="50"/>
      <c r="I32" s="50"/>
      <c r="J32" s="50"/>
      <c r="K32" s="50">
        <v>4.027777777777778E-2</v>
      </c>
      <c r="L32" s="50"/>
      <c r="M32" s="50"/>
      <c r="N32" s="50"/>
      <c r="O32" s="51"/>
      <c r="P32" s="46">
        <f>SUM(C32:N32)</f>
        <v>0.49791666666666667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6" t="s">
        <v>70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4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4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47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4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4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2"/>
      <c r="C52" s="163"/>
      <c r="D52" s="144"/>
      <c r="E52" s="144"/>
      <c r="F52" s="144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5" customHeight="1" thickTop="1" thickBot="1" x14ac:dyDescent="0.5">
      <c r="B53" s="132" t="s">
        <v>170</v>
      </c>
      <c r="C53" s="133"/>
      <c r="D53" s="112" t="s">
        <v>180</v>
      </c>
      <c r="E53" s="112" t="s">
        <v>179</v>
      </c>
      <c r="F53" s="112" t="s">
        <v>179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858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49" t="s">
        <v>72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49999999999999" customHeight="1" x14ac:dyDescent="0.4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49999999999999" customHeight="1" x14ac:dyDescent="0.45">
      <c r="B59" s="165" t="s">
        <v>79</v>
      </c>
      <c r="C59" s="166"/>
      <c r="D59" s="58" t="b">
        <v>1</v>
      </c>
      <c r="E59" s="165" t="s">
        <v>80</v>
      </c>
      <c r="F59" s="166"/>
      <c r="G59" s="58" t="b">
        <v>1</v>
      </c>
      <c r="H59" s="167" t="s">
        <v>81</v>
      </c>
      <c r="I59" s="166"/>
      <c r="J59" s="58" t="b">
        <v>1</v>
      </c>
      <c r="K59" s="167" t="s">
        <v>82</v>
      </c>
      <c r="L59" s="166"/>
      <c r="M59" s="58" t="b">
        <v>1</v>
      </c>
      <c r="N59" s="168" t="s">
        <v>83</v>
      </c>
      <c r="O59" s="166"/>
      <c r="P59" s="58" t="b">
        <v>1</v>
      </c>
    </row>
    <row r="60" spans="2:16" ht="20.149999999999999" customHeight="1" x14ac:dyDescent="0.45">
      <c r="B60" s="165" t="s">
        <v>84</v>
      </c>
      <c r="C60" s="166"/>
      <c r="D60" s="58" t="b">
        <v>1</v>
      </c>
      <c r="E60" s="165" t="s">
        <v>85</v>
      </c>
      <c r="F60" s="166"/>
      <c r="G60" s="58" t="b">
        <v>1</v>
      </c>
      <c r="H60" s="167" t="s">
        <v>86</v>
      </c>
      <c r="I60" s="166"/>
      <c r="J60" s="58" t="b">
        <v>1</v>
      </c>
      <c r="K60" s="167" t="s">
        <v>87</v>
      </c>
      <c r="L60" s="166"/>
      <c r="M60" s="58" t="b">
        <v>1</v>
      </c>
      <c r="N60" s="168" t="s">
        <v>88</v>
      </c>
      <c r="O60" s="166"/>
      <c r="P60" s="58" t="b">
        <v>1</v>
      </c>
    </row>
    <row r="61" spans="2:16" ht="20.149999999999999" customHeight="1" x14ac:dyDescent="0.45">
      <c r="B61" s="165" t="s">
        <v>89</v>
      </c>
      <c r="C61" s="166"/>
      <c r="D61" s="58" t="b">
        <v>1</v>
      </c>
      <c r="E61" s="165" t="s">
        <v>90</v>
      </c>
      <c r="F61" s="166"/>
      <c r="G61" s="58" t="b">
        <v>1</v>
      </c>
      <c r="H61" s="167" t="s">
        <v>91</v>
      </c>
      <c r="I61" s="166"/>
      <c r="J61" s="58" t="b">
        <v>1</v>
      </c>
      <c r="K61" s="167" t="s">
        <v>92</v>
      </c>
      <c r="L61" s="166"/>
      <c r="M61" s="58" t="b">
        <v>1</v>
      </c>
      <c r="N61" s="168" t="s">
        <v>93</v>
      </c>
      <c r="O61" s="166"/>
      <c r="P61" s="58" t="b">
        <v>1</v>
      </c>
    </row>
    <row r="62" spans="2:16" ht="20.149999999999999" customHeight="1" x14ac:dyDescent="0.45">
      <c r="B62" s="167" t="s">
        <v>91</v>
      </c>
      <c r="C62" s="166"/>
      <c r="D62" s="58" t="b">
        <v>1</v>
      </c>
      <c r="E62" s="165" t="s">
        <v>94</v>
      </c>
      <c r="F62" s="166"/>
      <c r="G62" s="58" t="b">
        <v>1</v>
      </c>
      <c r="H62" s="167" t="s">
        <v>95</v>
      </c>
      <c r="I62" s="166"/>
      <c r="J62" s="58" t="b">
        <v>0</v>
      </c>
      <c r="K62" s="167" t="s">
        <v>96</v>
      </c>
      <c r="L62" s="166"/>
      <c r="M62" s="58" t="b">
        <v>1</v>
      </c>
      <c r="N62" s="168" t="s">
        <v>86</v>
      </c>
      <c r="O62" s="166"/>
      <c r="P62" s="58" t="b">
        <v>1</v>
      </c>
    </row>
    <row r="63" spans="2:16" ht="20.149999999999999" customHeight="1" x14ac:dyDescent="0.45">
      <c r="B63" s="167" t="s">
        <v>97</v>
      </c>
      <c r="C63" s="166"/>
      <c r="D63" s="58" t="b">
        <v>1</v>
      </c>
      <c r="E63" s="165" t="s">
        <v>98</v>
      </c>
      <c r="F63" s="166"/>
      <c r="G63" s="58" t="b">
        <v>1</v>
      </c>
      <c r="H63" s="68"/>
      <c r="I63" s="69"/>
      <c r="J63" s="70"/>
      <c r="K63" s="167" t="s">
        <v>99</v>
      </c>
      <c r="L63" s="166"/>
      <c r="M63" s="58" t="b">
        <v>1</v>
      </c>
      <c r="N63" s="168" t="s">
        <v>166</v>
      </c>
      <c r="O63" s="166"/>
      <c r="P63" s="58" t="b">
        <v>1</v>
      </c>
    </row>
    <row r="64" spans="2:16" ht="20.149999999999999" customHeight="1" x14ac:dyDescent="0.45">
      <c r="B64" s="167" t="s">
        <v>100</v>
      </c>
      <c r="C64" s="166"/>
      <c r="D64" s="58" t="b">
        <v>0</v>
      </c>
      <c r="E64" s="165" t="s">
        <v>101</v>
      </c>
      <c r="F64" s="166"/>
      <c r="G64" s="58" t="b">
        <v>1</v>
      </c>
      <c r="H64" s="71"/>
      <c r="I64" s="72"/>
      <c r="J64" s="73"/>
      <c r="K64" s="175" t="s">
        <v>102</v>
      </c>
      <c r="L64" s="17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5" t="s">
        <v>165</v>
      </c>
      <c r="F65" s="16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69" t="s">
        <v>108</v>
      </c>
      <c r="C69" s="169"/>
      <c r="D69" s="81"/>
      <c r="E69" s="81"/>
      <c r="F69" s="171" t="s">
        <v>109</v>
      </c>
      <c r="G69" s="173" t="s">
        <v>110</v>
      </c>
      <c r="H69" s="81"/>
      <c r="I69" s="169" t="s">
        <v>111</v>
      </c>
      <c r="J69" s="169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0"/>
      <c r="C70" s="170"/>
      <c r="D70" s="85"/>
      <c r="E70" s="86"/>
      <c r="F70" s="172"/>
      <c r="G70" s="174"/>
      <c r="H70" s="87"/>
      <c r="I70" s="170"/>
      <c r="J70" s="170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-165.8</v>
      </c>
      <c r="D72" s="60">
        <v>-166.1</v>
      </c>
      <c r="E72" s="100" t="s">
        <v>121</v>
      </c>
      <c r="F72" s="60">
        <v>16.899999999999999</v>
      </c>
      <c r="G72" s="60">
        <v>15.1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-167.8</v>
      </c>
      <c r="D73" s="60">
        <v>-168.1</v>
      </c>
      <c r="E73" s="102" t="s">
        <v>125</v>
      </c>
      <c r="F73" s="61">
        <v>23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-188.1</v>
      </c>
      <c r="D74" s="60">
        <v>-187.4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-117.2</v>
      </c>
      <c r="D75" s="60">
        <v>-117.6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23.7</v>
      </c>
      <c r="D76" s="60">
        <v>22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20.2</v>
      </c>
      <c r="D77" s="60">
        <v>18.399999999999999</v>
      </c>
      <c r="E77" s="102" t="s">
        <v>145</v>
      </c>
      <c r="F77" s="62">
        <v>245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18.5</v>
      </c>
      <c r="D78" s="60">
        <v>16.5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17.2</v>
      </c>
      <c r="D79" s="60">
        <v>15.2</v>
      </c>
      <c r="E79" s="100" t="s">
        <v>155</v>
      </c>
      <c r="F79" s="60">
        <v>5.6</v>
      </c>
      <c r="G79" s="60">
        <v>5.0999999999999996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5.8799999999999999E-5</v>
      </c>
      <c r="D80" s="64">
        <v>6.2100000000000005E-5</v>
      </c>
      <c r="E80" s="102" t="s">
        <v>160</v>
      </c>
      <c r="F80" s="61">
        <v>79.900000000000006</v>
      </c>
      <c r="G80" s="61">
        <v>78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187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2024-06-15T21:45:42Z</dcterms:modified>
</cp:coreProperties>
</file>