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056BA58C-9BBE-4EDE-A3ED-3B574756388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<sst xmlns="http://schemas.openxmlformats.org/spreadsheetml/2006/main" count="218" uniqueCount="199">
  <si>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</si>
  <si>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</si>
  <si>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</si>
  <si>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</si>
  <si>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</si>
  <si>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</si>
  <si>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</si>
  <si>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</si>
  <si>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</si>
  <si>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</si>
  <si>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</si>
  <si>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</si>
  <si>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</si>
  <si>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</si>
  <si>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</si>
  <si>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</si>
  <si>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</si>
  <si>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</si>
  <si>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</si>
  <si>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</si>
  <si>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</si>
  <si>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</si>
  <si>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</si>
  <si>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</si>
  <si>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</si>
  <si>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</si>
  <si>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</si>
  <si>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</si>
  <si>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</si>
  <si>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</si>
  <si>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</si>
  <si>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</si>
  <si>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</si>
  <si>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</si>
  <si>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</si>
  <si>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</si>
  <si>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</si>
  <si>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</si>
  <si>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</si>
  <si>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</si>
  <si>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</si>
  <si>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</si>
  <si>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</si>
  <si>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</si>
  <si>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</si>
  <si>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</si>
  <si>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</si>
  <si>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</si>
  <si>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</si>
  <si>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</si>
  <si>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</si>
  <si>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</si>
  <si>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</si>
  <si>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</si>
  <si>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</si>
  <si>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</si>
  <si>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</si>
  <si>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</si>
  <si>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</si>
  <si>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</si>
  <si>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</si>
  <si>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</si>
  <si>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</si>
  <si>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</si>
  <si>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</si>
  <si>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</si>
  <si>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</si>
  <si>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</si>
  <si>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</si>
  <si>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</si>
  <si>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</si>
  <si>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</si>
  <si>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</si>
  <si>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</si>
  <si>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</si>
  <si>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</si>
  <si>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</si>
  <si>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</si>
  <si>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</si>
  <si>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</si>
  <si>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</si>
  <si>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</si>
  <si>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</si>
  <si>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</si>
  <si>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</si>
  <si>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</si>
  <si>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</si>
  <si>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</si>
  <si>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</si>
  <si>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</si>
  <si>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</si>
  <si>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</si>
  <si>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</si>
  <si>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</si>
  <si>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</si>
  <si>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</si>
  <si>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</si>
  <si>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</si>
  <si>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</si>
  <si>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</si>
  <si>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</si>
  <si>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</si>
  <si>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</si>
  <si>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</si>
  <si>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</si>
  <si>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</si>
  <si>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</si>
  <si>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</si>
  <si>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</si>
  <si>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</si>
  <si>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</si>
  <si>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</si>
  <si>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</si>
  <si>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</si>
  <si>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</si>
  <si>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</si>
  <si>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</si>
  <si>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</si>
  <si>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</si>
  <si>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</si>
  <si>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</si>
  <si>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</si>
  <si>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</si>
  <si>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</si>
  <si>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</si>
  <si>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</si>
  <si>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</si>
  <si>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</si>
  <si>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</si>
  <si>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</si>
  <si>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</si>
  <si>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</si>
  <si>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</si>
  <si>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</si>
  <si>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</si>
  <si>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</si>
  <si>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</si>
  <si>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</si>
  <si>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</si>
  <si>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</si>
  <si>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</si>
  <si>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</si>
  <si>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</si>
  <si>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</si>
  <si>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</si>
  <si>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</si>
  <si>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</si>
  <si>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</si>
  <si>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</si>
  <si>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</si>
  <si>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</si>
  <si>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</si>
  <si>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</si>
  <si>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</si>
  <si>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</si>
  <si>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</si>
  <si>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</si>
  <si>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</si>
  <si>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</si>
  <si>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</si>
  <si>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</si>
  <si>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</si>
  <si>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</si>
  <si>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</si>
  <si>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</si>
  <si>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</si>
  <si>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</si>
  <si>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</si>
  <si>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</si>
  <si>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</si>
  <si>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</si>
  <si>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</si>
  <si>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</si>
  <si>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</si>
  <si>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</si>
  <si>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</si>
  <si>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</si>
  <si>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</si>
  <si>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</si>
  <si>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</si>
  <si>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</si>
  <si>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</si>
  <si>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</si>
  <si>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</si>
  <si>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.187.3</t>
    <phoneticPr fontId="3" type="noConversion"/>
  </si>
  <si>
    <t>.112.1</t>
    <phoneticPr fontId="3" type="noConversion"/>
  </si>
  <si>
    <t>N</t>
    <phoneticPr fontId="3" type="noConversion"/>
  </si>
  <si>
    <t>-</t>
    <phoneticPr fontId="3" type="noConversion"/>
  </si>
  <si>
    <t>DIR-KSP</t>
    <phoneticPr fontId="3" type="noConversion"/>
  </si>
  <si>
    <t>1. [UT 22:46-03:25] 구름으로 인한 관측 대기</t>
    <phoneticPr fontId="3" type="noConversion"/>
  </si>
  <si>
    <t>D_064416</t>
    <phoneticPr fontId="3" type="noConversion"/>
  </si>
  <si>
    <t>D_064423</t>
    <phoneticPr fontId="3" type="noConversion"/>
  </si>
  <si>
    <t>M_064476-064477:T</t>
    <phoneticPr fontId="3" type="noConversion"/>
  </si>
  <si>
    <t>M_064480-064481:N</t>
    <phoneticPr fontId="3" type="noConversion"/>
  </si>
  <si>
    <t>M_064498-064499:N</t>
    <phoneticPr fontId="3" type="noConversion"/>
  </si>
  <si>
    <t>2. 바람으로 인한 DEC oscillation 1회 발생 (평균 풍속 10.6)</t>
    <phoneticPr fontId="3" type="noConversion"/>
  </si>
  <si>
    <t>1. Dell shutter control 프로그램 실행. 셔터 프로그램 다운 9회 발생</t>
    <phoneticPr fontId="3" type="noConversion"/>
  </si>
  <si>
    <t>50s/19k 40s/20k 30s/18k</t>
    <phoneticPr fontId="3" type="noConversion"/>
  </si>
  <si>
    <t>40s/14k 30s/20k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</si>
</sst>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3" zoomScale="146" zoomScaleNormal="146" workbookViewId="0">
      <selection activeCell="B85" sqref="B85:P8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45455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60.704225352112687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0.94861111111111107</v>
      </c>
      <c r="D9" s="8" t="s">
        <v>187</v>
      </c>
      <c r="E9" s="8">
        <v>13.1</v>
      </c>
      <c r="F9" s="8">
        <v>16</v>
      </c>
      <c r="G9" s="36" t="s">
        <v>186</v>
      </c>
      <c r="H9" s="8">
        <v>7</v>
      </c>
      <c r="I9" s="36">
        <v>27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0.17083333333333331</v>
      </c>
      <c r="D10" s="8">
        <v>1</v>
      </c>
      <c r="E10" s="8">
        <v>13.3</v>
      </c>
      <c r="F10" s="8">
        <v>10</v>
      </c>
      <c r="G10" s="36" t="s">
        <v>186</v>
      </c>
      <c r="H10" s="8">
        <v>9.5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0.45416666666666666</v>
      </c>
      <c r="D11" s="15">
        <v>1.4</v>
      </c>
      <c r="E11" s="15">
        <v>10.1</v>
      </c>
      <c r="F11" s="15">
        <v>18</v>
      </c>
      <c r="G11" s="36" t="s">
        <v>186</v>
      </c>
      <c r="H11" s="15">
        <v>9.1999999999999993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23.505555555555553</v>
      </c>
      <c r="D12" s="19">
        <f>AVERAGE(D9:D11)</f>
        <v>1.2</v>
      </c>
      <c r="E12" s="19">
        <f>AVERAGE(E9:E11)</f>
        <v>12.166666666666666</v>
      </c>
      <c r="F12" s="20">
        <f>AVERAGE(F9:F11)</f>
        <v>14.666666666666666</v>
      </c>
      <c r="G12" s="21"/>
      <c r="H12" s="22">
        <f>AVERAGE(H9:H11)</f>
        <v>8.5666666666666664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181</v>
      </c>
      <c r="F16" s="27" t="s">
        <v>188</v>
      </c>
      <c r="G16" s="27" t="s">
        <v>182</v>
      </c>
      <c r="H16" s="27" t="s">
        <v>181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0.93125000000000002</v>
      </c>
      <c r="D17" s="28">
        <v>0.93194444444444446</v>
      </c>
      <c r="E17" s="28">
        <v>0.94861111111111107</v>
      </c>
      <c r="F17" s="28">
        <v>0.96875</v>
      </c>
      <c r="G17" s="28">
        <v>0.13958333333333334</v>
      </c>
      <c r="H17" s="28">
        <v>0.42083333333333334</v>
      </c>
      <c r="I17" s="28">
        <v>0.45416666666666666</v>
      </c>
      <c r="J17" s="28"/>
      <c r="K17" s="28"/>
      <c r="L17" s="28"/>
      <c r="M17" s="28"/>
      <c r="N17" s="28"/>
      <c r="O17" s="28"/>
      <c r="P17" s="28">
        <v>0.46736111111111112</v>
      </c>
    </row>
    <row r="18" spans="2:16" ht="14.15" customHeight="1" x14ac:dyDescent="0.45">
      <c r="B18" s="35" t="s">
        <v>43</v>
      </c>
      <c r="C18" s="27">
        <v>64352</v>
      </c>
      <c r="D18" s="27">
        <v>64353</v>
      </c>
      <c r="E18" s="27"/>
      <c r="F18" s="27"/>
      <c r="G18" s="27">
        <v>64359</v>
      </c>
      <c r="H18" s="27">
        <v>64531</v>
      </c>
      <c r="I18" s="27">
        <v>64544</v>
      </c>
      <c r="J18" s="27"/>
      <c r="K18" s="27"/>
      <c r="L18" s="27"/>
      <c r="M18" s="27"/>
      <c r="N18" s="27"/>
      <c r="O18" s="27"/>
      <c r="P18" s="27">
        <v>64555</v>
      </c>
    </row>
    <row r="19" spans="2:16" ht="14.15" customHeight="1" thickBot="1" x14ac:dyDescent="0.5">
      <c r="B19" s="13" t="s">
        <v>44</v>
      </c>
      <c r="C19" s="29"/>
      <c r="D19" s="27">
        <v>64358</v>
      </c>
      <c r="E19" s="30"/>
      <c r="F19" s="114"/>
      <c r="G19" s="30">
        <v>64530</v>
      </c>
      <c r="H19" s="30">
        <v>64543</v>
      </c>
      <c r="I19" s="30">
        <v>64554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 t="str">
        <f t="shared" ref="E20:O20" si="0">IF(ISNUMBER(E18),E19-E18+1,"")</f>
        <v/>
      </c>
      <c r="F20" s="33" t="str">
        <f t="shared" si="0"/>
        <v/>
      </c>
      <c r="G20" s="33">
        <f t="shared" si="0"/>
        <v>172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/>
      <c r="D24" s="36"/>
      <c r="E24" s="36" t="s">
        <v>51</v>
      </c>
      <c r="F24" s="157"/>
      <c r="G24" s="157"/>
      <c r="H24" s="157"/>
      <c r="I24" s="157"/>
      <c r="J24" s="36">
        <v>64544</v>
      </c>
      <c r="K24" s="36">
        <v>64546</v>
      </c>
      <c r="L24" s="36" t="s">
        <v>52</v>
      </c>
      <c r="M24" s="157" t="s">
        <v>197</v>
      </c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/>
      <c r="D26" s="36"/>
      <c r="E26" s="36" t="s">
        <v>50</v>
      </c>
      <c r="F26" s="157"/>
      <c r="G26" s="157"/>
      <c r="H26" s="157"/>
      <c r="I26" s="157"/>
      <c r="J26" s="36">
        <v>64547</v>
      </c>
      <c r="K26" s="36">
        <v>64549</v>
      </c>
      <c r="L26" s="36" t="s">
        <v>49</v>
      </c>
      <c r="M26" s="157" t="s">
        <v>198</v>
      </c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6.3194444444444442E-2</v>
      </c>
      <c r="O30" s="45"/>
      <c r="P30" s="46">
        <f>SUM(C30:J30,L30:N30)</f>
        <v>0.45694444444444443</v>
      </c>
    </row>
    <row r="31" spans="2:16" ht="14.15" customHeight="1" x14ac:dyDescent="0.45">
      <c r="B31" s="37" t="s">
        <v>168</v>
      </c>
      <c r="C31" s="47">
        <v>0.3888888888888889</v>
      </c>
      <c r="D31" s="7">
        <v>6.3194444444444442E-2</v>
      </c>
      <c r="E31" s="7"/>
      <c r="F31" s="7"/>
      <c r="G31" s="7"/>
      <c r="H31" s="7"/>
      <c r="I31" s="7"/>
      <c r="J31" s="7"/>
      <c r="K31" s="7">
        <v>4.0972222222222222E-2</v>
      </c>
      <c r="L31" s="7"/>
      <c r="M31" s="7"/>
      <c r="N31" s="7"/>
      <c r="O31" s="48"/>
      <c r="P31" s="46">
        <f>SUM(C31:N31)</f>
        <v>0.49305555555555558</v>
      </c>
    </row>
    <row r="32" spans="2:16" ht="14.15" customHeight="1" x14ac:dyDescent="0.45">
      <c r="B32" s="37" t="s">
        <v>68</v>
      </c>
      <c r="C32" s="49">
        <v>0.11041666666666666</v>
      </c>
      <c r="D32" s="50">
        <v>6.3194444444444442E-2</v>
      </c>
      <c r="E32" s="50"/>
      <c r="F32" s="50"/>
      <c r="G32" s="50"/>
      <c r="H32" s="50"/>
      <c r="I32" s="50"/>
      <c r="J32" s="50"/>
      <c r="K32" s="50">
        <v>2.013888888888889E-2</v>
      </c>
      <c r="L32" s="50"/>
      <c r="M32" s="50"/>
      <c r="N32" s="50"/>
      <c r="O32" s="51"/>
      <c r="P32" s="46">
        <f>SUM(C32:N32)</f>
        <v>0.19375000000000001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0.27847222222222223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2.0833333333333332E-2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0.2993055555555556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3" t="s">
        <v>190</v>
      </c>
      <c r="D36" s="153"/>
      <c r="E36" s="153" t="s">
        <v>191</v>
      </c>
      <c r="F36" s="153"/>
      <c r="G36" s="153" t="s">
        <v>192</v>
      </c>
      <c r="H36" s="153"/>
      <c r="I36" s="153" t="s">
        <v>193</v>
      </c>
      <c r="J36" s="153"/>
      <c r="K36" s="153" t="s">
        <v>194</v>
      </c>
      <c r="L36" s="153"/>
      <c r="M36" s="153"/>
      <c r="N36" s="153"/>
      <c r="O36" s="153"/>
      <c r="P36" s="153"/>
    </row>
    <row r="37" spans="2:16" ht="18" customHeight="1" x14ac:dyDescent="0.45">
      <c r="B37" s="155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</row>
    <row r="38" spans="2:16" ht="18" customHeight="1" x14ac:dyDescent="0.45">
      <c r="B38" s="155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</row>
    <row r="39" spans="2:16" ht="18" customHeight="1" x14ac:dyDescent="0.45">
      <c r="B39" s="155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  <row r="40" spans="2:16" ht="18" customHeight="1" x14ac:dyDescent="0.45">
      <c r="B40" s="155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</row>
    <row r="41" spans="2:16" ht="18" customHeight="1" x14ac:dyDescent="0.45">
      <c r="B41" s="156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6" t="s">
        <v>71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8"/>
    </row>
    <row r="44" spans="2:16" ht="14.15" customHeight="1" x14ac:dyDescent="0.45">
      <c r="B44" s="149" t="s">
        <v>189</v>
      </c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1"/>
    </row>
    <row r="45" spans="2:16" ht="14.15" customHeight="1" x14ac:dyDescent="0.45">
      <c r="B45" s="140" t="s">
        <v>195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 x14ac:dyDescent="0.45">
      <c r="B46" s="152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 x14ac:dyDescent="0.4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 x14ac:dyDescent="0.4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 x14ac:dyDescent="0.4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 x14ac:dyDescent="0.4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 x14ac:dyDescent="0.4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 thickBot="1" x14ac:dyDescent="0.5">
      <c r="B52" s="143"/>
      <c r="C52" s="144"/>
      <c r="D52" s="141"/>
      <c r="E52" s="141"/>
      <c r="F52" s="141"/>
      <c r="G52" s="144"/>
      <c r="H52" s="144"/>
      <c r="I52" s="144"/>
      <c r="J52" s="144"/>
      <c r="K52" s="144"/>
      <c r="L52" s="144"/>
      <c r="M52" s="144"/>
      <c r="N52" s="144"/>
      <c r="O52" s="144"/>
      <c r="P52" s="145"/>
    </row>
    <row r="53" spans="2:16" ht="14.15" customHeight="1" thickTop="1" thickBot="1" x14ac:dyDescent="0.5">
      <c r="B53" s="171" t="s">
        <v>170</v>
      </c>
      <c r="C53" s="172"/>
      <c r="D53" s="112" t="s">
        <v>180</v>
      </c>
      <c r="E53" s="112" t="s">
        <v>179</v>
      </c>
      <c r="F53" s="112" t="s">
        <v>179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>
        <v>858</v>
      </c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7" t="s">
        <v>72</v>
      </c>
      <c r="C56" s="12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8" t="s">
        <v>73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30"/>
      <c r="N57" s="131" t="s">
        <v>74</v>
      </c>
      <c r="O57" s="129"/>
      <c r="P57" s="132"/>
    </row>
    <row r="58" spans="2:16" ht="17.149999999999999" customHeight="1" x14ac:dyDescent="0.45">
      <c r="B58" s="133" t="s">
        <v>75</v>
      </c>
      <c r="C58" s="134"/>
      <c r="D58" s="135"/>
      <c r="E58" s="133" t="s">
        <v>76</v>
      </c>
      <c r="F58" s="134"/>
      <c r="G58" s="135"/>
      <c r="H58" s="134" t="s">
        <v>77</v>
      </c>
      <c r="I58" s="134"/>
      <c r="J58" s="134"/>
      <c r="K58" s="136" t="s">
        <v>78</v>
      </c>
      <c r="L58" s="134"/>
      <c r="M58" s="137"/>
      <c r="N58" s="138"/>
      <c r="O58" s="134"/>
      <c r="P58" s="139"/>
    </row>
    <row r="59" spans="2:16" ht="20.149999999999999" customHeight="1" x14ac:dyDescent="0.45">
      <c r="B59" s="115" t="s">
        <v>79</v>
      </c>
      <c r="C59" s="116"/>
      <c r="D59" s="58" t="b">
        <v>1</v>
      </c>
      <c r="E59" s="115" t="s">
        <v>80</v>
      </c>
      <c r="F59" s="116"/>
      <c r="G59" s="58" t="b">
        <v>1</v>
      </c>
      <c r="H59" s="123" t="s">
        <v>81</v>
      </c>
      <c r="I59" s="116"/>
      <c r="J59" s="58" t="b">
        <v>1</v>
      </c>
      <c r="K59" s="123" t="s">
        <v>82</v>
      </c>
      <c r="L59" s="116"/>
      <c r="M59" s="58" t="b">
        <v>1</v>
      </c>
      <c r="N59" s="124" t="s">
        <v>83</v>
      </c>
      <c r="O59" s="116"/>
      <c r="P59" s="58" t="b">
        <v>1</v>
      </c>
    </row>
    <row r="60" spans="2:16" ht="20.149999999999999" customHeight="1" x14ac:dyDescent="0.45">
      <c r="B60" s="115" t="s">
        <v>84</v>
      </c>
      <c r="C60" s="116"/>
      <c r="D60" s="58" t="b">
        <v>1</v>
      </c>
      <c r="E60" s="115" t="s">
        <v>85</v>
      </c>
      <c r="F60" s="116"/>
      <c r="G60" s="58" t="b">
        <v>1</v>
      </c>
      <c r="H60" s="123" t="s">
        <v>86</v>
      </c>
      <c r="I60" s="116"/>
      <c r="J60" s="58" t="b">
        <v>1</v>
      </c>
      <c r="K60" s="123" t="s">
        <v>87</v>
      </c>
      <c r="L60" s="116"/>
      <c r="M60" s="58" t="b">
        <v>1</v>
      </c>
      <c r="N60" s="124" t="s">
        <v>88</v>
      </c>
      <c r="O60" s="116"/>
      <c r="P60" s="58" t="b">
        <v>1</v>
      </c>
    </row>
    <row r="61" spans="2:16" ht="20.149999999999999" customHeight="1" x14ac:dyDescent="0.45">
      <c r="B61" s="115" t="s">
        <v>89</v>
      </c>
      <c r="C61" s="116"/>
      <c r="D61" s="58" t="b">
        <v>1</v>
      </c>
      <c r="E61" s="115" t="s">
        <v>90</v>
      </c>
      <c r="F61" s="116"/>
      <c r="G61" s="58" t="b">
        <v>1</v>
      </c>
      <c r="H61" s="123" t="s">
        <v>91</v>
      </c>
      <c r="I61" s="116"/>
      <c r="J61" s="58" t="b">
        <v>1</v>
      </c>
      <c r="K61" s="123" t="s">
        <v>92</v>
      </c>
      <c r="L61" s="116"/>
      <c r="M61" s="58" t="b">
        <v>1</v>
      </c>
      <c r="N61" s="124" t="s">
        <v>93</v>
      </c>
      <c r="O61" s="116"/>
      <c r="P61" s="58" t="b">
        <v>1</v>
      </c>
    </row>
    <row r="62" spans="2:16" ht="20.149999999999999" customHeight="1" x14ac:dyDescent="0.45">
      <c r="B62" s="123" t="s">
        <v>91</v>
      </c>
      <c r="C62" s="116"/>
      <c r="D62" s="58" t="b">
        <v>1</v>
      </c>
      <c r="E62" s="115" t="s">
        <v>94</v>
      </c>
      <c r="F62" s="116"/>
      <c r="G62" s="58" t="b">
        <v>1</v>
      </c>
      <c r="H62" s="123" t="s">
        <v>95</v>
      </c>
      <c r="I62" s="116"/>
      <c r="J62" s="58" t="b">
        <v>0</v>
      </c>
      <c r="K62" s="123" t="s">
        <v>96</v>
      </c>
      <c r="L62" s="116"/>
      <c r="M62" s="58" t="b">
        <v>1</v>
      </c>
      <c r="N62" s="124" t="s">
        <v>86</v>
      </c>
      <c r="O62" s="116"/>
      <c r="P62" s="58" t="b">
        <v>1</v>
      </c>
    </row>
    <row r="63" spans="2:16" ht="20.149999999999999" customHeight="1" x14ac:dyDescent="0.45">
      <c r="B63" s="123" t="s">
        <v>97</v>
      </c>
      <c r="C63" s="116"/>
      <c r="D63" s="58" t="b">
        <v>1</v>
      </c>
      <c r="E63" s="115" t="s">
        <v>98</v>
      </c>
      <c r="F63" s="116"/>
      <c r="G63" s="58" t="b">
        <v>1</v>
      </c>
      <c r="H63" s="68"/>
      <c r="I63" s="69"/>
      <c r="J63" s="70"/>
      <c r="K63" s="123" t="s">
        <v>99</v>
      </c>
      <c r="L63" s="116"/>
      <c r="M63" s="58" t="b">
        <v>1</v>
      </c>
      <c r="N63" s="124" t="s">
        <v>166</v>
      </c>
      <c r="O63" s="116"/>
      <c r="P63" s="58" t="b">
        <v>1</v>
      </c>
    </row>
    <row r="64" spans="2:16" ht="20.149999999999999" customHeight="1" x14ac:dyDescent="0.45">
      <c r="B64" s="123" t="s">
        <v>100</v>
      </c>
      <c r="C64" s="116"/>
      <c r="D64" s="58" t="b">
        <v>0</v>
      </c>
      <c r="E64" s="115" t="s">
        <v>101</v>
      </c>
      <c r="F64" s="116"/>
      <c r="G64" s="58" t="b">
        <v>1</v>
      </c>
      <c r="H64" s="71"/>
      <c r="I64" s="72"/>
      <c r="J64" s="73"/>
      <c r="K64" s="125" t="s">
        <v>102</v>
      </c>
      <c r="L64" s="12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5" t="s">
        <v>165</v>
      </c>
      <c r="F65" s="11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7" t="s">
        <v>108</v>
      </c>
      <c r="C69" s="117"/>
      <c r="D69" s="81"/>
      <c r="E69" s="81"/>
      <c r="F69" s="119" t="s">
        <v>109</v>
      </c>
      <c r="G69" s="121" t="s">
        <v>110</v>
      </c>
      <c r="H69" s="81"/>
      <c r="I69" s="117" t="s">
        <v>111</v>
      </c>
      <c r="J69" s="117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8"/>
      <c r="C70" s="118"/>
      <c r="D70" s="85"/>
      <c r="E70" s="86"/>
      <c r="F70" s="120"/>
      <c r="G70" s="122"/>
      <c r="H70" s="87"/>
      <c r="I70" s="118"/>
      <c r="J70" s="118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-163.30000000000001</v>
      </c>
      <c r="D72" s="60">
        <v>-163</v>
      </c>
      <c r="E72" s="100" t="s">
        <v>121</v>
      </c>
      <c r="F72" s="60">
        <v>21.6</v>
      </c>
      <c r="G72" s="60">
        <v>25.3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-165.5</v>
      </c>
      <c r="D73" s="60">
        <v>-165.2</v>
      </c>
      <c r="E73" s="102" t="s">
        <v>125</v>
      </c>
      <c r="F73" s="61">
        <v>12.3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 t="s">
        <v>184</v>
      </c>
      <c r="D74" s="60">
        <v>-187.9</v>
      </c>
      <c r="E74" s="102" t="s">
        <v>130</v>
      </c>
      <c r="F74" s="62">
        <v>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 t="s">
        <v>185</v>
      </c>
      <c r="D75" s="60">
        <v>-112.6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29.3</v>
      </c>
      <c r="D76" s="60">
        <v>31.7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25.6</v>
      </c>
      <c r="D77" s="60">
        <v>28.4</v>
      </c>
      <c r="E77" s="102" t="s">
        <v>145</v>
      </c>
      <c r="F77" s="62">
        <v>250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23.9</v>
      </c>
      <c r="D78" s="60">
        <v>26.8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22.5</v>
      </c>
      <c r="D79" s="60">
        <v>25.5</v>
      </c>
      <c r="E79" s="100" t="s">
        <v>155</v>
      </c>
      <c r="F79" s="60">
        <v>13.1</v>
      </c>
      <c r="G79" s="60">
        <v>12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5.9299999999999998E-5</v>
      </c>
      <c r="D80" s="64">
        <v>5.94E-5</v>
      </c>
      <c r="E80" s="102" t="s">
        <v>160</v>
      </c>
      <c r="F80" s="61">
        <v>18.7</v>
      </c>
      <c r="G80" s="61">
        <v>21.2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196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2024-06-12T11:19:33Z</dcterms:modified>
</cp:coreProperties>
</file>