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AE876F9D-4D91-4109-A1EF-CF79B6A9011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<sst xmlns="http://schemas.openxmlformats.org/spreadsheetml/2006/main" count="208" uniqueCount="192">
  <si>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</si>
  <si>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</si>
  <si>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</si>
  <si>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</si>
  <si>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</si>
  <si>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</si>
  <si>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</si>
  <si>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</si>
  <si>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</si>
  <si>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</si>
  <si>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</si>
  <si>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</si>
  <si>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</si>
  <si>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</si>
  <si>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</si>
  <si>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</si>
  <si>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</si>
  <si>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</si>
  <si>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</si>
  <si>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</si>
  <si>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</si>
  <si>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</si>
  <si>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</si>
  <si>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</si>
  <si>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</si>
  <si>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</si>
  <si>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</si>
  <si>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</si>
  <si>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</si>
  <si>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</si>
  <si>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</si>
  <si>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</si>
  <si>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</si>
  <si>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</si>
  <si>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</si>
  <si>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</si>
  <si>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</si>
  <si>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</si>
  <si>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</si>
  <si>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</si>
  <si>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</si>
  <si>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</si>
  <si>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</si>
  <si>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</si>
  <si>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</si>
  <si>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</si>
  <si>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</si>
  <si>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</si>
  <si>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</si>
  <si>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</si>
  <si>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</si>
  <si>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</si>
  <si>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</si>
  <si>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</si>
  <si>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</si>
  <si>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</si>
  <si>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</si>
  <si>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</si>
  <si>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</si>
  <si>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</si>
  <si>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</si>
  <si>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</si>
  <si>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</si>
  <si>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</si>
  <si>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</si>
  <si>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</si>
  <si>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</si>
  <si>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</si>
  <si>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</si>
  <si>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</si>
  <si>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</si>
  <si>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</si>
  <si>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</si>
  <si>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</si>
  <si>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</si>
  <si>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</si>
  <si>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</si>
  <si>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</si>
  <si>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</si>
  <si>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</si>
  <si>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</si>
  <si>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</si>
  <si>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</si>
  <si>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</si>
  <si>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</si>
  <si>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</si>
  <si>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</si>
  <si>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</si>
  <si>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</si>
  <si>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</si>
  <si>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</si>
  <si>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</si>
  <si>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</si>
  <si>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</si>
  <si>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</si>
  <si>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</si>
  <si>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</si>
  <si>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</si>
  <si>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</si>
  <si>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</si>
  <si>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</si>
  <si>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</si>
  <si>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</si>
  <si>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</si>
  <si>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</si>
  <si>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</si>
  <si>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</si>
  <si>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</si>
  <si>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</si>
  <si>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</si>
  <si>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</si>
  <si>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</si>
  <si>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</si>
  <si>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</si>
  <si>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</si>
  <si>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</si>
  <si>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</si>
  <si>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</si>
  <si>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</si>
  <si>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</si>
  <si>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</si>
  <si>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</si>
  <si>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</si>
  <si>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</si>
  <si>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</si>
  <si>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</si>
  <si>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</si>
  <si>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</si>
  <si>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</si>
  <si>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</si>
  <si>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</si>
  <si>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</si>
  <si>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</si>
  <si>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</si>
  <si>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</si>
  <si>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</si>
  <si>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</si>
  <si>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</si>
  <si>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</si>
  <si>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</si>
  <si>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</si>
  <si>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</si>
  <si>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</si>
  <si>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</si>
  <si>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</si>
  <si>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</si>
  <si>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</si>
  <si>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</si>
  <si>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</si>
  <si>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</si>
  <si>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</si>
  <si>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</si>
  <si>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</si>
  <si>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</si>
  <si>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</si>
  <si>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</si>
  <si>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</si>
  <si>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</si>
  <si>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</si>
  <si>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</si>
  <si>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</si>
  <si>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</si>
  <si>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</si>
  <si>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</si>
  <si>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</si>
  <si>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</si>
  <si>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</si>
  <si>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</si>
  <si>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</si>
  <si>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</si>
  <si>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</si>
  <si>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</si>
  <si>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</si>
  <si>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</si>
  <si>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</si>
  <si>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</si>
  <si>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</si>
  <si>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</si>
  <si>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이하로 방풍막 제거</t>
    <phoneticPr fontId="3" type="noConversion"/>
  </si>
  <si>
    <t>BLG</t>
    <phoneticPr fontId="3" type="noConversion"/>
  </si>
  <si>
    <t>TMT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</si>
  <si>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</si>
  <si>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</si>
  <si>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</si>
  <si>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KSP</t>
    <phoneticPr fontId="3" type="noConversion"/>
  </si>
  <si>
    <t>20s/24k 30s/22k 40s/19k</t>
    <phoneticPr fontId="3" type="noConversion"/>
  </si>
  <si>
    <t>20s/26k 30s/27k 40s/25k</t>
    <phoneticPr fontId="3" type="noConversion"/>
  </si>
  <si>
    <t>N</t>
    <phoneticPr fontId="3" type="noConversion"/>
  </si>
  <si>
    <t>M_063489-063490:T</t>
    <phoneticPr fontId="3" type="noConversion"/>
  </si>
  <si>
    <t>M_063518-063519:M</t>
    <phoneticPr fontId="3" type="noConversion"/>
  </si>
  <si>
    <t>M_063533-063534:M</t>
    <phoneticPr fontId="3" type="noConversion"/>
  </si>
  <si>
    <t>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</si>
</sst>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E81" sqref="E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45450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100</v>
      </c>
      <c r="M3" s="124"/>
      <c r="N3" s="66" t="s">
        <v>3</v>
      </c>
      <c r="O3" s="124">
        <f>(P31-P33)/P31*100</f>
        <v>100</v>
      </c>
      <c r="P3" s="124"/>
    </row>
    <row r="4" spans="2:16" ht="14.25" customHeight="1" x14ac:dyDescent="0.4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0.94444444444444453</v>
      </c>
      <c r="D9" s="8">
        <v>0.9</v>
      </c>
      <c r="E9" s="8">
        <v>14.9</v>
      </c>
      <c r="F9" s="8">
        <v>19</v>
      </c>
      <c r="G9" s="36" t="s">
        <v>187</v>
      </c>
      <c r="H9" s="8">
        <v>0.2</v>
      </c>
      <c r="I9" s="36">
        <v>0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0.18541666666666667</v>
      </c>
      <c r="D10" s="8">
        <v>1</v>
      </c>
      <c r="E10" s="8">
        <v>13.9</v>
      </c>
      <c r="F10" s="8">
        <v>21</v>
      </c>
      <c r="G10" s="36" t="s">
        <v>191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0.44722222222222219</v>
      </c>
      <c r="D11" s="15">
        <v>1.2</v>
      </c>
      <c r="E11" s="15">
        <v>15.4</v>
      </c>
      <c r="F11" s="15">
        <v>15</v>
      </c>
      <c r="G11" s="36" t="s">
        <v>187</v>
      </c>
      <c r="H11" s="15">
        <v>2.2000000000000002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23.50277777777778</v>
      </c>
      <c r="D12" s="19">
        <f>AVERAGE(D9:D11)</f>
        <v>1.0333333333333332</v>
      </c>
      <c r="E12" s="19">
        <f>AVERAGE(E9:E11)</f>
        <v>14.733333333333334</v>
      </c>
      <c r="F12" s="20">
        <f>AVERAGE(F9:F11)</f>
        <v>18.333333333333332</v>
      </c>
      <c r="G12" s="21"/>
      <c r="H12" s="22">
        <f>AVERAGE(H9:H11)</f>
        <v>0.8666666666666667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184</v>
      </c>
      <c r="G16" s="27" t="s">
        <v>179</v>
      </c>
      <c r="H16" s="27" t="s">
        <v>182</v>
      </c>
      <c r="I16" s="27" t="s">
        <v>181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0.90416666666666667</v>
      </c>
      <c r="D17" s="28">
        <v>0.90555555555555556</v>
      </c>
      <c r="E17" s="28">
        <v>0.94444444444444453</v>
      </c>
      <c r="F17" s="28">
        <v>0.97013888888888899</v>
      </c>
      <c r="G17" s="28">
        <v>4.027777777777778E-2</v>
      </c>
      <c r="H17" s="28">
        <v>0.4284722222222222</v>
      </c>
      <c r="I17" s="28">
        <v>0.44722222222222219</v>
      </c>
      <c r="J17" s="28"/>
      <c r="K17" s="28"/>
      <c r="L17" s="28"/>
      <c r="M17" s="28"/>
      <c r="N17" s="28"/>
      <c r="O17" s="28"/>
      <c r="P17" s="28">
        <v>0.4513888888888889</v>
      </c>
    </row>
    <row r="18" spans="2:16" ht="14.15" customHeight="1" x14ac:dyDescent="0.45">
      <c r="B18" s="35" t="s">
        <v>43</v>
      </c>
      <c r="C18" s="27">
        <v>63422</v>
      </c>
      <c r="D18" s="27">
        <v>63423</v>
      </c>
      <c r="E18" s="27">
        <v>63434</v>
      </c>
      <c r="F18" s="27">
        <v>63451</v>
      </c>
      <c r="G18" s="27">
        <v>63498</v>
      </c>
      <c r="H18" s="27">
        <v>63766</v>
      </c>
      <c r="I18" s="27">
        <v>63777</v>
      </c>
      <c r="J18" s="27"/>
      <c r="K18" s="27"/>
      <c r="L18" s="27"/>
      <c r="M18" s="27"/>
      <c r="N18" s="27"/>
      <c r="O18" s="27"/>
      <c r="P18" s="27">
        <v>63782</v>
      </c>
    </row>
    <row r="19" spans="2:16" ht="14.15" customHeight="1" thickBot="1" x14ac:dyDescent="0.5">
      <c r="B19" s="13" t="s">
        <v>44</v>
      </c>
      <c r="C19" s="29"/>
      <c r="D19" s="27">
        <v>63433</v>
      </c>
      <c r="E19" s="30">
        <v>63450</v>
      </c>
      <c r="F19" s="114">
        <v>63497</v>
      </c>
      <c r="G19" s="30">
        <v>63765</v>
      </c>
      <c r="H19" s="30">
        <v>63776</v>
      </c>
      <c r="I19" s="30">
        <v>63781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17</v>
      </c>
      <c r="F20" s="33">
        <f t="shared" si="0"/>
        <v>47</v>
      </c>
      <c r="G20" s="33">
        <f t="shared" si="0"/>
        <v>268</v>
      </c>
      <c r="H20" s="33">
        <f t="shared" si="0"/>
        <v>11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46</v>
      </c>
      <c r="C22" s="35" t="s">
        <v>22</v>
      </c>
      <c r="D22" s="35" t="s">
        <v>24</v>
      </c>
      <c r="E22" s="35" t="s">
        <v>47</v>
      </c>
      <c r="F22" s="131" t="s">
        <v>48</v>
      </c>
      <c r="G22" s="131"/>
      <c r="H22" s="131"/>
      <c r="I22" s="131"/>
      <c r="J22" s="35" t="s">
        <v>22</v>
      </c>
      <c r="K22" s="35" t="s">
        <v>24</v>
      </c>
      <c r="L22" s="35" t="s">
        <v>47</v>
      </c>
      <c r="M22" s="131" t="s">
        <v>48</v>
      </c>
      <c r="N22" s="131"/>
      <c r="O22" s="131"/>
      <c r="P22" s="131"/>
    </row>
    <row r="23" spans="2:16" ht="13.5" customHeight="1" x14ac:dyDescent="0.45">
      <c r="B23" s="130"/>
      <c r="C23" s="36">
        <v>63428</v>
      </c>
      <c r="D23" s="36">
        <v>63430</v>
      </c>
      <c r="E23" s="36" t="s">
        <v>49</v>
      </c>
      <c r="F23" s="129" t="s">
        <v>185</v>
      </c>
      <c r="G23" s="129"/>
      <c r="H23" s="129"/>
      <c r="I23" s="129"/>
      <c r="J23" s="36"/>
      <c r="K23" s="36"/>
      <c r="L23" s="36" t="s">
        <v>50</v>
      </c>
      <c r="M23" s="129"/>
      <c r="N23" s="129"/>
      <c r="O23" s="129"/>
      <c r="P23" s="129"/>
    </row>
    <row r="24" spans="2:16" ht="13.5" customHeight="1" x14ac:dyDescent="0.45">
      <c r="B24" s="130"/>
      <c r="C24" s="36"/>
      <c r="D24" s="36"/>
      <c r="E24" s="36" t="s">
        <v>51</v>
      </c>
      <c r="F24" s="129"/>
      <c r="G24" s="129"/>
      <c r="H24" s="129"/>
      <c r="I24" s="129"/>
      <c r="J24" s="36"/>
      <c r="K24" s="36"/>
      <c r="L24" s="36" t="s">
        <v>52</v>
      </c>
      <c r="M24" s="129"/>
      <c r="N24" s="129"/>
      <c r="O24" s="129"/>
      <c r="P24" s="129"/>
    </row>
    <row r="25" spans="2:16" ht="13.5" customHeight="1" x14ac:dyDescent="0.45">
      <c r="B25" s="130"/>
      <c r="C25" s="36">
        <v>63431</v>
      </c>
      <c r="D25" s="36">
        <v>63433</v>
      </c>
      <c r="E25" s="36" t="s">
        <v>52</v>
      </c>
      <c r="F25" s="129" t="s">
        <v>186</v>
      </c>
      <c r="G25" s="129"/>
      <c r="H25" s="129"/>
      <c r="I25" s="129"/>
      <c r="J25" s="36"/>
      <c r="K25" s="36"/>
      <c r="L25" s="36" t="s">
        <v>51</v>
      </c>
      <c r="M25" s="129"/>
      <c r="N25" s="129"/>
      <c r="O25" s="129"/>
      <c r="P25" s="129"/>
    </row>
    <row r="26" spans="2:16" ht="13.5" customHeight="1" x14ac:dyDescent="0.45">
      <c r="B26" s="130"/>
      <c r="C26" s="36"/>
      <c r="D26" s="36"/>
      <c r="E26" s="36" t="s">
        <v>50</v>
      </c>
      <c r="F26" s="129"/>
      <c r="G26" s="129"/>
      <c r="H26" s="129"/>
      <c r="I26" s="129"/>
      <c r="J26" s="36"/>
      <c r="K26" s="36"/>
      <c r="L26" s="36" t="s">
        <v>49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53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0.38819444444444445</v>
      </c>
      <c r="D30" s="43">
        <v>6.7361111111111108E-2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0.45555555555555555</v>
      </c>
    </row>
    <row r="31" spans="2:16" ht="14.15" customHeight="1" x14ac:dyDescent="0.45">
      <c r="B31" s="37" t="s">
        <v>168</v>
      </c>
      <c r="C31" s="47">
        <v>0.38819444444444445</v>
      </c>
      <c r="D31" s="7">
        <v>7.013888888888889E-2</v>
      </c>
      <c r="E31" s="7"/>
      <c r="F31" s="7"/>
      <c r="G31" s="7"/>
      <c r="H31" s="7"/>
      <c r="I31" s="7"/>
      <c r="J31" s="7"/>
      <c r="K31" s="7">
        <v>4.4444444444444446E-2</v>
      </c>
      <c r="L31" s="7"/>
      <c r="M31" s="7"/>
      <c r="N31" s="7"/>
      <c r="O31" s="48"/>
      <c r="P31" s="46">
        <f>SUM(C31:N31)</f>
        <v>0.50277777777777777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0.38819444444444445</v>
      </c>
      <c r="D34" s="109">
        <f t="shared" ref="D34:N34" si="1">D31-D32-D33</f>
        <v>7.013888888888889E-2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4.4444444444444446E-2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0.50277777777777777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9" t="s">
        <v>188</v>
      </c>
      <c r="D36" s="139"/>
      <c r="E36" s="139" t="s">
        <v>189</v>
      </c>
      <c r="F36" s="139"/>
      <c r="G36" s="139" t="s">
        <v>190</v>
      </c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6" ht="18" customHeight="1" x14ac:dyDescent="0.45">
      <c r="B37" s="15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1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1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1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2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2" t="s">
        <v>170</v>
      </c>
      <c r="C53" s="133"/>
      <c r="D53" s="112">
        <v>0.83</v>
      </c>
      <c r="E53" s="112">
        <v>0.69</v>
      </c>
      <c r="F53" s="112">
        <v>1.21</v>
      </c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171</v>
      </c>
      <c r="C54" s="136"/>
      <c r="D54" s="136"/>
      <c r="E54" s="136"/>
      <c r="F54" s="112">
        <v>458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-163.5</v>
      </c>
      <c r="D72" s="60">
        <v>-163.5</v>
      </c>
      <c r="E72" s="100" t="s">
        <v>121</v>
      </c>
      <c r="F72" s="60">
        <v>20.100000000000001</v>
      </c>
      <c r="G72" s="60">
        <v>20.399999999999999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</v>
      </c>
      <c r="D73" s="60">
        <v>-165.8</v>
      </c>
      <c r="E73" s="102" t="s">
        <v>125</v>
      </c>
      <c r="F73" s="61">
        <v>10</v>
      </c>
      <c r="G73" s="61">
        <v>10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-194.1</v>
      </c>
      <c r="D74" s="60">
        <v>-191.4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-111.6</v>
      </c>
      <c r="D75" s="60">
        <v>-112.2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27.1</v>
      </c>
      <c r="D76" s="60">
        <v>26.9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23.1</v>
      </c>
      <c r="D77" s="60">
        <v>22.9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21.2</v>
      </c>
      <c r="D78" s="60">
        <v>21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19.7</v>
      </c>
      <c r="D79" s="60">
        <v>19.399999999999999</v>
      </c>
      <c r="E79" s="100" t="s">
        <v>155</v>
      </c>
      <c r="F79" s="60">
        <v>13.8</v>
      </c>
      <c r="G79" s="60">
        <v>14.3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6.5500000000000006E-5</v>
      </c>
      <c r="D80" s="64">
        <v>6.5400000000000004E-5</v>
      </c>
      <c r="E80" s="102" t="s">
        <v>160</v>
      </c>
      <c r="F80" s="61">
        <v>26.7</v>
      </c>
      <c r="G80" s="61">
        <v>20.7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164</v>
      </c>
      <c r="C84" s="125"/>
    </row>
    <row r="85" spans="2:16" ht="15" customHeight="1" x14ac:dyDescent="0.45">
      <c r="B85" s="126" t="s">
        <v>178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2024-06-07T10:54:30Z</dcterms:modified>
</cp:coreProperties>
</file>