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BC520F0C-03AB-40E9-AC34-0786C1B4CA7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<sst xmlns="http://schemas.openxmlformats.org/spreadsheetml/2006/main" count="211" uniqueCount="194">
  <si>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</si>
  <si>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</si>
  <si>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</si>
  <si>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</si>
  <si>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</si>
  <si>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</si>
  <si>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</si>
  <si>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</si>
  <si>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</si>
  <si>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</si>
  <si>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</si>
  <si>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</si>
  <si>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</si>
  <si>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</si>
  <si>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</si>
  <si>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</si>
  <si>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</si>
  <si>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</si>
  <si>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</si>
  <si>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</si>
  <si>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</si>
  <si>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</si>
  <si>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</si>
  <si>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</si>
  <si>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</si>
  <si>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</si>
  <si>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</si>
  <si>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</si>
  <si>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</si>
  <si>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</si>
  <si>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</si>
  <si>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</si>
  <si>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</si>
  <si>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</si>
  <si>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</si>
  <si>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</si>
  <si>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</si>
  <si>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</si>
  <si>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</si>
  <si>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</si>
  <si>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</si>
  <si>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</si>
  <si>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</si>
  <si>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</si>
  <si>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</si>
  <si>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</si>
  <si>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</si>
  <si>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</si>
  <si>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</si>
  <si>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</si>
  <si>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</si>
  <si>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</si>
  <si>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</si>
  <si>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</si>
  <si>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</si>
  <si>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</si>
  <si>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</si>
  <si>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</si>
  <si>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</si>
  <si>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</si>
  <si>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</si>
  <si>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</si>
  <si>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</si>
  <si>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</si>
  <si>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</si>
  <si>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</si>
  <si>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</si>
  <si>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</si>
  <si>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</si>
  <si>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</si>
  <si>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</si>
  <si>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</si>
  <si>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</si>
  <si>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</si>
  <si>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</si>
  <si>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</si>
  <si>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</si>
  <si>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</si>
  <si>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</si>
  <si>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</si>
  <si>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</si>
  <si>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</si>
  <si>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</si>
  <si>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</si>
  <si>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</si>
  <si>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</si>
  <si>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</si>
  <si>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</si>
  <si>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</si>
  <si>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</si>
  <si>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</si>
  <si>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</si>
  <si>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</si>
  <si>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</si>
  <si>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</si>
  <si>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</si>
  <si>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</si>
  <si>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</si>
  <si>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</si>
  <si>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</si>
  <si>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</si>
  <si>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</si>
  <si>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</si>
  <si>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</si>
  <si>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</si>
  <si>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</si>
  <si>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</si>
  <si>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</si>
  <si>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</si>
  <si>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</si>
  <si>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</si>
  <si>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</si>
  <si>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</si>
  <si>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</si>
  <si>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</si>
  <si>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</si>
  <si>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</si>
  <si>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</si>
  <si>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</si>
  <si>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</si>
  <si>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</si>
  <si>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</si>
  <si>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</si>
  <si>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</si>
  <si>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</si>
  <si>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</si>
  <si>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</si>
  <si>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</si>
  <si>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</si>
  <si>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</si>
  <si>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</si>
  <si>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</si>
  <si>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</si>
  <si>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</si>
  <si>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</si>
  <si>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</si>
  <si>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</si>
  <si>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</si>
  <si>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</si>
  <si>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</si>
  <si>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</si>
  <si>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</si>
  <si>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</si>
  <si>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</si>
  <si>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</si>
  <si>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</si>
  <si>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</si>
  <si>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</si>
  <si>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</si>
  <si>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</si>
  <si>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</si>
  <si>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</si>
  <si>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</si>
  <si>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</si>
  <si>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</si>
  <si>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</si>
  <si>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</si>
  <si>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</si>
  <si>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</si>
  <si>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</si>
  <si>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</si>
  <si>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</si>
  <si>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</si>
  <si>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</si>
  <si>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</si>
  <si>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</si>
  <si>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</si>
  <si>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</si>
  <si>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</si>
  <si>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</si>
  <si>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</si>
  <si>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</si>
  <si>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</si>
  <si>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</si>
  <si>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</si>
  <si>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</si>
  <si>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허정환</t>
    <phoneticPr fontId="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</si>
  <si>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</si>
  <si>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</si>
  <si>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</si>
  <si>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</si>
  <si>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</si>
  <si>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ALL</t>
    <phoneticPr fontId="3" type="noConversion"/>
  </si>
  <si>
    <t>1. 셔터 닫힐 때 80도 부근에서 쿵쿵 소음 발생</t>
    <phoneticPr fontId="3" type="noConversion"/>
  </si>
  <si>
    <t>N</t>
    <phoneticPr fontId="3" type="noConversion"/>
  </si>
  <si>
    <t>E_061533</t>
    <phoneticPr fontId="3" type="noConversion"/>
  </si>
  <si>
    <t>1. E_061533 Shutter control 프로그램 오류로 망원경, Shutter Sync. 불일치</t>
    <phoneticPr fontId="3" type="noConversion"/>
  </si>
  <si>
    <t>C_061530-061584</t>
    <phoneticPr fontId="3" type="noConversion"/>
  </si>
  <si>
    <t>M_061603-061604:N</t>
    <phoneticPr fontId="3" type="noConversion"/>
  </si>
  <si>
    <t>M_061702-061703:M</t>
    <phoneticPr fontId="3" type="noConversion"/>
  </si>
  <si>
    <t>E_061767</t>
    <phoneticPr fontId="3" type="noConversion"/>
  </si>
  <si>
    <t>2. E_061767 Shutter control 프로그램 오류. upper shutter만 완전히 닫혀 있음. Op.Status는 running으로 표기 됨.</t>
    <phoneticPr fontId="3" type="noConversion"/>
  </si>
  <si>
    <t>2. Shutter Control 프로그램 오류 3회 발생</t>
    <phoneticPr fontId="3" type="noConversion"/>
  </si>
  <si>
    <t>M_061814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</si>
</sst>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5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45443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100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176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0.94166666666666676</v>
      </c>
      <c r="D9" s="8">
        <v>1</v>
      </c>
      <c r="E9" s="8">
        <v>17</v>
      </c>
      <c r="F9" s="8">
        <v>11</v>
      </c>
      <c r="G9" s="36" t="s">
        <v>184</v>
      </c>
      <c r="H9" s="8">
        <v>2</v>
      </c>
      <c r="I9" s="36">
        <v>44.5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0.23055555555555554</v>
      </c>
      <c r="D10" s="8">
        <v>0.9</v>
      </c>
      <c r="E10" s="8">
        <v>15.2</v>
      </c>
      <c r="F10" s="8">
        <v>14</v>
      </c>
      <c r="G10" s="36" t="s">
        <v>184</v>
      </c>
      <c r="H10" s="8">
        <v>3.5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0.45069444444444445</v>
      </c>
      <c r="D11" s="15">
        <v>1.3</v>
      </c>
      <c r="E11" s="15">
        <v>14.6</v>
      </c>
      <c r="F11" s="15">
        <v>13</v>
      </c>
      <c r="G11" s="36" t="s">
        <v>184</v>
      </c>
      <c r="H11" s="15">
        <v>4.3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23.509027777777778</v>
      </c>
      <c r="D12" s="19">
        <f>AVERAGE(D9:D11)</f>
        <v>1.0666666666666667</v>
      </c>
      <c r="E12" s="19">
        <f>AVERAGE(E9:E11)</f>
        <v>15.600000000000001</v>
      </c>
      <c r="F12" s="20">
        <f>AVERAGE(F9:F11)</f>
        <v>12.666666666666666</v>
      </c>
      <c r="G12" s="21"/>
      <c r="H12" s="22">
        <f>AVERAGE(H9:H11)</f>
        <v>3.2666666666666671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177</v>
      </c>
      <c r="D16" s="27" t="s">
        <v>178</v>
      </c>
      <c r="E16" s="27" t="s">
        <v>179</v>
      </c>
      <c r="F16" s="27" t="s">
        <v>180</v>
      </c>
      <c r="G16" s="27" t="s">
        <v>181</v>
      </c>
      <c r="H16" s="27" t="s">
        <v>182</v>
      </c>
      <c r="I16" s="27"/>
      <c r="J16" s="27"/>
      <c r="K16" s="27"/>
      <c r="L16" s="27"/>
      <c r="M16" s="27"/>
      <c r="N16" s="27"/>
      <c r="O16" s="27"/>
      <c r="P16" s="27" t="s">
        <v>177</v>
      </c>
    </row>
    <row r="17" spans="2:16" ht="14.15" customHeight="1" x14ac:dyDescent="0.45">
      <c r="B17" s="35" t="s">
        <v>42</v>
      </c>
      <c r="C17" s="28">
        <v>0.91249999999999998</v>
      </c>
      <c r="D17" s="28">
        <v>0.91388888888888886</v>
      </c>
      <c r="E17" s="28">
        <v>0.94166666666666676</v>
      </c>
      <c r="F17" s="28">
        <v>0.96666666666666667</v>
      </c>
      <c r="G17" s="28">
        <v>5.5555555555555552E-2</v>
      </c>
      <c r="H17" s="28">
        <v>0.45069444444444445</v>
      </c>
      <c r="I17" s="28"/>
      <c r="J17" s="28"/>
      <c r="K17" s="28"/>
      <c r="L17" s="28"/>
      <c r="M17" s="28"/>
      <c r="N17" s="28"/>
      <c r="O17" s="28"/>
      <c r="P17" s="28">
        <v>0.4548611111111111</v>
      </c>
    </row>
    <row r="18" spans="2:16" ht="14.15" customHeight="1" x14ac:dyDescent="0.45">
      <c r="B18" s="35" t="s">
        <v>43</v>
      </c>
      <c r="C18" s="27">
        <v>61467</v>
      </c>
      <c r="D18" s="27">
        <v>61468</v>
      </c>
      <c r="E18" s="27">
        <v>61473</v>
      </c>
      <c r="F18" s="27">
        <v>61489</v>
      </c>
      <c r="G18" s="27">
        <v>61546</v>
      </c>
      <c r="H18" s="27">
        <v>61816</v>
      </c>
      <c r="I18" s="27"/>
      <c r="J18" s="27"/>
      <c r="K18" s="27"/>
      <c r="L18" s="27"/>
      <c r="M18" s="27"/>
      <c r="N18" s="27"/>
      <c r="O18" s="27"/>
      <c r="P18" s="27">
        <v>61821</v>
      </c>
    </row>
    <row r="19" spans="2:16" ht="14.15" customHeight="1" thickBot="1" x14ac:dyDescent="0.5">
      <c r="B19" s="13" t="s">
        <v>44</v>
      </c>
      <c r="C19" s="29"/>
      <c r="D19" s="27">
        <v>61472</v>
      </c>
      <c r="E19" s="30">
        <v>61488</v>
      </c>
      <c r="F19" s="114">
        <v>61545</v>
      </c>
      <c r="G19" s="30">
        <v>61815</v>
      </c>
      <c r="H19" s="30">
        <v>61820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57</v>
      </c>
      <c r="G20" s="33">
        <f t="shared" si="0"/>
        <v>270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5" t="s">
        <v>22</v>
      </c>
      <c r="D22" s="35" t="s">
        <v>24</v>
      </c>
      <c r="E22" s="35" t="s">
        <v>47</v>
      </c>
      <c r="F22" s="131" t="s">
        <v>48</v>
      </c>
      <c r="G22" s="131"/>
      <c r="H22" s="131"/>
      <c r="I22" s="131"/>
      <c r="J22" s="35" t="s">
        <v>22</v>
      </c>
      <c r="K22" s="35" t="s">
        <v>24</v>
      </c>
      <c r="L22" s="35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49</v>
      </c>
      <c r="F23" s="129"/>
      <c r="G23" s="129"/>
      <c r="H23" s="129"/>
      <c r="I23" s="129"/>
      <c r="J23" s="36"/>
      <c r="K23" s="36"/>
      <c r="L23" s="36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51</v>
      </c>
      <c r="F24" s="129"/>
      <c r="G24" s="129"/>
      <c r="H24" s="129"/>
      <c r="I24" s="129"/>
      <c r="J24" s="36"/>
      <c r="K24" s="36"/>
      <c r="L24" s="36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52</v>
      </c>
      <c r="F25" s="129"/>
      <c r="G25" s="129"/>
      <c r="H25" s="129"/>
      <c r="I25" s="129"/>
      <c r="J25" s="36"/>
      <c r="K25" s="36"/>
      <c r="L25" s="36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50</v>
      </c>
      <c r="F26" s="129"/>
      <c r="G26" s="129"/>
      <c r="H26" s="129"/>
      <c r="I26" s="129"/>
      <c r="J26" s="36"/>
      <c r="K26" s="36"/>
      <c r="L26" s="36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0.37361111111111112</v>
      </c>
      <c r="D30" s="43">
        <v>8.0555555555555561E-2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0.45416666666666666</v>
      </c>
    </row>
    <row r="31" spans="2:16" ht="14.15" customHeight="1" x14ac:dyDescent="0.45">
      <c r="B31" s="37" t="s">
        <v>168</v>
      </c>
      <c r="C31" s="47">
        <v>0.39513888888888887</v>
      </c>
      <c r="D31" s="7">
        <v>8.8888888888888892E-2</v>
      </c>
      <c r="E31" s="7"/>
      <c r="F31" s="7"/>
      <c r="G31" s="7"/>
      <c r="H31" s="7"/>
      <c r="I31" s="7"/>
      <c r="J31" s="7"/>
      <c r="K31" s="7">
        <v>2.4999999999999998E-2</v>
      </c>
      <c r="L31" s="7"/>
      <c r="M31" s="7"/>
      <c r="N31" s="7"/>
      <c r="O31" s="48"/>
      <c r="P31" s="46">
        <f>SUM(C31:N31)</f>
        <v>0.50902777777777775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0.39513888888888887</v>
      </c>
      <c r="D34" s="109">
        <f t="shared" ref="D34:N34" si="1">D31-D32-D33</f>
        <v>8.8888888888888892E-2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2.4999999999999998E-2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0.50902777777777775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9" t="s">
        <v>185</v>
      </c>
      <c r="D36" s="139"/>
      <c r="E36" s="139" t="s">
        <v>187</v>
      </c>
      <c r="F36" s="139"/>
      <c r="G36" s="139" t="s">
        <v>188</v>
      </c>
      <c r="H36" s="139"/>
      <c r="I36" s="139" t="s">
        <v>189</v>
      </c>
      <c r="J36" s="139"/>
      <c r="K36" s="139" t="s">
        <v>190</v>
      </c>
      <c r="L36" s="139"/>
      <c r="M36" s="139" t="s">
        <v>193</v>
      </c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 t="s">
        <v>191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170</v>
      </c>
      <c r="C53" s="133"/>
      <c r="D53" s="112">
        <v>0.51</v>
      </c>
      <c r="E53" s="112">
        <v>0.89</v>
      </c>
      <c r="F53" s="112">
        <v>2.02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2">
        <v>563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1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-163.30000000000001</v>
      </c>
      <c r="D72" s="60">
        <v>-163.69999999999999</v>
      </c>
      <c r="E72" s="100" t="s">
        <v>121</v>
      </c>
      <c r="F72" s="60">
        <v>19.899999999999999</v>
      </c>
      <c r="G72" s="60">
        <v>19.399999999999999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-165.9</v>
      </c>
      <c r="D73" s="60">
        <v>-166</v>
      </c>
      <c r="E73" s="102" t="s">
        <v>125</v>
      </c>
      <c r="F73" s="61">
        <v>10</v>
      </c>
      <c r="G73" s="61">
        <v>14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1</v>
      </c>
      <c r="Q73" s="106"/>
    </row>
    <row r="74" spans="2:17" ht="20.149999999999999" customHeight="1" x14ac:dyDescent="0.45">
      <c r="B74" s="100" t="s">
        <v>129</v>
      </c>
      <c r="C74" s="60">
        <v>-188.8</v>
      </c>
      <c r="D74" s="60">
        <v>-196.7</v>
      </c>
      <c r="E74" s="102" t="s">
        <v>130</v>
      </c>
      <c r="F74" s="62">
        <v>20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-111.1</v>
      </c>
      <c r="D75" s="60">
        <v>-111.7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27.4</v>
      </c>
      <c r="D76" s="60">
        <v>26.9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236</v>
      </c>
      <c r="D77" s="60">
        <v>23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21.7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20.3</v>
      </c>
      <c r="D79" s="60">
        <v>19.8</v>
      </c>
      <c r="E79" s="100" t="s">
        <v>155</v>
      </c>
      <c r="F79" s="60">
        <v>13.1</v>
      </c>
      <c r="G79" s="60">
        <v>14.6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5.6799999999999998E-5</v>
      </c>
      <c r="D80" s="64">
        <v>5.7000000000000003E-5</v>
      </c>
      <c r="E80" s="102" t="s">
        <v>160</v>
      </c>
      <c r="F80" s="61">
        <v>18.7</v>
      </c>
      <c r="G80" s="61">
        <v>17.2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 t="s">
        <v>183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 t="s">
        <v>192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2024-05-31T10:59:03Z</dcterms:modified>
</cp:coreProperties>
</file>