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cuments\"/>
    </mc:Choice>
  </mc:AlternateContent>
  <xr:revisionPtr revIDLastSave="0" documentId="13_ncr:1_{0EB1DEA0-A559-4F77-BA40-2EA7CE67A5D8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<sst xmlns="http://schemas.openxmlformats.org/spreadsheetml/2006/main" count="198" uniqueCount="182">
  <si>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</si>
  <si>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</si>
  <si>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</si>
  <si>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</si>
  <si>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</si>
  <si>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</si>
  <si>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</si>
  <si>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</si>
  <si>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</si>
  <si>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</si>
  <si>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</si>
  <si>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</si>
  <si>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</si>
  <si>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</si>
  <si>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</si>
  <si>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</si>
  <si>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</si>
  <si>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</si>
  <si>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</si>
  <si>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</si>
  <si>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</si>
  <si>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</si>
  <si>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</si>
  <si>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</si>
  <si>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</si>
  <si>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</si>
  <si>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</si>
  <si>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</si>
  <si>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</si>
  <si>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</si>
  <si>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</si>
  <si>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</si>
  <si>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</si>
  <si>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</si>
  <si>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</si>
  <si>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</si>
  <si>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</si>
  <si>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</si>
  <si>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</si>
  <si>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</si>
  <si>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</si>
  <si>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</si>
  <si>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</si>
  <si>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</si>
  <si>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</si>
  <si>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</si>
  <si>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</si>
  <si>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</si>
  <si>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</si>
  <si>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</si>
  <si>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</si>
  <si>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</si>
  <si>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</si>
  <si>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</si>
  <si>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</si>
  <si>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</si>
  <si>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</si>
  <si>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</si>
  <si>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</si>
  <si>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</si>
  <si>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</si>
  <si>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</si>
  <si>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</si>
  <si>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</si>
  <si>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</si>
  <si>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</si>
  <si>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</si>
  <si>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</si>
  <si>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</si>
  <si>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</si>
  <si>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</si>
  <si>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</si>
  <si>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</si>
  <si>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</si>
  <si>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</si>
  <si>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</si>
  <si>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</si>
  <si>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</si>
  <si>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</si>
  <si>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</si>
  <si>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</si>
  <si>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</si>
  <si>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</si>
  <si>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</si>
  <si>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</si>
  <si>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</si>
  <si>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</si>
  <si>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</si>
  <si>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</si>
  <si>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</si>
  <si>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</si>
  <si>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</si>
  <si>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</si>
  <si>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</si>
  <si>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</si>
  <si>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</si>
  <si>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</si>
  <si>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</si>
  <si>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</si>
  <si>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</si>
  <si>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</si>
  <si>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</si>
  <si>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</si>
  <si>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</si>
  <si>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</si>
  <si>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</si>
  <si>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</si>
  <si>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</si>
  <si>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</si>
  <si>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</si>
  <si>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</si>
  <si>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</si>
  <si>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</si>
  <si>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</si>
  <si>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</si>
  <si>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</si>
  <si>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</si>
  <si>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</si>
  <si>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</si>
  <si>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</si>
  <si>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</si>
  <si>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</si>
  <si>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</si>
  <si>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</si>
  <si>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</si>
  <si>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</si>
  <si>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</si>
  <si>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</si>
  <si>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</si>
  <si>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</si>
  <si>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</si>
  <si>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</si>
  <si>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</si>
  <si>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</si>
  <si>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</si>
  <si>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</si>
  <si>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</si>
  <si>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</si>
  <si>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</si>
  <si>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</si>
  <si>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</si>
  <si>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</si>
  <si>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</si>
  <si>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</si>
  <si>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</si>
  <si>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</si>
  <si>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</si>
  <si>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</si>
  <si>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</si>
  <si>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</si>
  <si>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</si>
  <si>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</si>
  <si>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</si>
  <si>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</si>
  <si>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</si>
  <si>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</si>
  <si>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</si>
  <si>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</si>
  <si>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</si>
  <si>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</si>
  <si>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</si>
  <si>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</si>
  <si>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</si>
  <si>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</si>
  <si>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</si>
  <si>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</si>
  <si>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</si>
  <si>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</si>
  <si>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</si>
  <si>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</si>
  <si>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</si>
  <si>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</si>
  <si>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</si>
  <si>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</si>
  <si>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</si>
  <si>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</si>
  <si>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</si>
  <si>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</si>
  <si>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</si>
  <si>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N</t>
    <phoneticPr fontId="3" type="noConversion"/>
  </si>
  <si>
    <t>1. 기상 악화(눈 또는 비) 가능성으로 인한 관측 중단</t>
    <phoneticPr fontId="3" type="noConversion"/>
  </si>
  <si>
    <t>2. 대피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</si>
</sst>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fmlaLink="$P$60" lockText="1" noThreeD="1"/>
</file>

<file path=xl/ctrlProps/ctrlProp43.xml><?xml version="1.0" encoding="utf-8"?>
<formControlPr xmlns="http://schemas.microsoft.com/office/spreadsheetml/2009/9/main" objectType="CheckBox" fmlaLink="$P$61" lockText="1" noThreeD="1"/>
</file>

<file path=xl/ctrlProps/ctrlProp44.xml><?xml version="1.0" encoding="utf-8"?>
<formControlPr xmlns="http://schemas.microsoft.com/office/spreadsheetml/2009/9/main" objectType="CheckBox" fmlaLink="$P$62" lockText="1" noThreeD="1"/>
</file>

<file path=xl/ctrlProps/ctrlProp45.xml><?xml version="1.0" encoding="utf-8"?>
<formControlPr xmlns="http://schemas.microsoft.com/office/spreadsheetml/2009/9/main" objectType="CheckBox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45" sqref="B45:P45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59">
        <v>45434</v>
      </c>
      <c r="D3" s="160"/>
      <c r="E3" s="1"/>
      <c r="F3" s="1"/>
      <c r="G3" s="1"/>
      <c r="H3" s="1"/>
      <c r="I3" s="1"/>
      <c r="J3" s="1"/>
      <c r="K3" s="66" t="s">
        <v>2</v>
      </c>
      <c r="L3" s="161" t="e">
        <f>(P31-(P32+P33))/P31*100</f>
        <v>#DIV/0!</v>
      </c>
      <c r="M3" s="161"/>
      <c r="N3" s="66" t="s">
        <v>3</v>
      </c>
      <c r="O3" s="161" t="e">
        <f>(P31-P33)/P31*100</f>
        <v>#DIV/0!</v>
      </c>
      <c r="P3" s="161"/>
    </row>
    <row r="4" spans="2:16" ht="14.25" customHeight="1" x14ac:dyDescent="0.25">
      <c r="B4" s="34" t="s">
        <v>4</v>
      </c>
      <c r="C4" s="2" t="s">
        <v>176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0.9506944444444444</v>
      </c>
      <c r="D9" s="8" t="s">
        <v>178</v>
      </c>
      <c r="E9" s="8">
        <v>8.9</v>
      </c>
      <c r="F9" s="8">
        <v>28</v>
      </c>
      <c r="G9" s="36" t="s">
        <v>179</v>
      </c>
      <c r="H9" s="8">
        <v>8.6</v>
      </c>
      <c r="I9" s="36">
        <v>98.6</v>
      </c>
      <c r="J9" s="9">
        <f>IF(L9, 1, 0) + IF(M9, 2, 0) + IF(N9, 4, 0) + IF(O9, 8, 0) + IF(P9, 16, 0)</f>
        <v>10</v>
      </c>
      <c r="K9" s="10" t="b">
        <v>0</v>
      </c>
      <c r="L9" s="10" t="b">
        <v>0</v>
      </c>
      <c r="M9" s="10" t="b">
        <v>1</v>
      </c>
      <c r="N9" s="10" t="b">
        <v>0</v>
      </c>
      <c r="O9" s="10" t="b">
        <v>1</v>
      </c>
      <c r="P9" s="10" t="b">
        <v>0</v>
      </c>
    </row>
    <row r="10" spans="2:16" ht="14.25" customHeight="1" x14ac:dyDescent="0.25">
      <c r="B10" s="35" t="s">
        <v>23</v>
      </c>
      <c r="C10" s="7"/>
      <c r="D10" s="8"/>
      <c r="E10" s="8"/>
      <c r="F10" s="8"/>
      <c r="G10" s="36"/>
      <c r="H10" s="8"/>
      <c r="I10" s="11"/>
      <c r="J10" s="9">
        <f>IF(L10, 1, 0) + IF(M10, 2, 0) + IF(N10, 4, 0) + IF(O10, 8, 0) + IF(P10, 16, 0)</f>
        <v>0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/>
      <c r="D11" s="15"/>
      <c r="E11" s="15"/>
      <c r="F11" s="15"/>
      <c r="G11" s="36"/>
      <c r="H11" s="15"/>
      <c r="I11" s="16"/>
      <c r="J11" s="9">
        <f>IF(L11, 1, 0) + IF(M11, 2, 0) + IF(N11, 4, 0) + IF(O11, 8, 0) + IF(P11, 16, 0)</f>
        <v>0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23.049305555555556</v>
      </c>
      <c r="D12" s="19" t="e">
        <f>AVERAGE(D9:D11)</f>
        <v>#DIV/0!</v>
      </c>
      <c r="E12" s="19">
        <f>AVERAGE(E9:E11)</f>
        <v>8.9</v>
      </c>
      <c r="F12" s="20">
        <f>AVERAGE(F9:F11)</f>
        <v>28</v>
      </c>
      <c r="G12" s="21"/>
      <c r="H12" s="22">
        <f>AVERAGE(H9:H11)</f>
        <v>8.6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2:16" ht="14.1" customHeight="1" x14ac:dyDescent="0.25">
      <c r="B17" s="35" t="s">
        <v>42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4.1" customHeight="1" x14ac:dyDescent="0.25">
      <c r="B18" s="35" t="s">
        <v>43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16" ht="14.1" customHeight="1" thickBot="1" x14ac:dyDescent="0.3">
      <c r="B19" s="13" t="s">
        <v>44</v>
      </c>
      <c r="C19" s="29"/>
      <c r="D19" s="27"/>
      <c r="E19" s="30"/>
      <c r="F19" s="114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45</v>
      </c>
      <c r="C20" s="29"/>
      <c r="D20" s="32" t="str">
        <f>IF(ISNUMBER(D18),D19-D18+1,"")</f>
        <v/>
      </c>
      <c r="E20" s="33" t="str">
        <f t="shared" ref="E20:O20" si="0">IF(ISNUMBER(E18),E19-E18+1,"")</f>
        <v/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2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2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2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2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" customHeight="1" x14ac:dyDescent="0.25">
      <c r="B30" s="37" t="s">
        <v>167</v>
      </c>
      <c r="C30" s="42">
        <v>0.35694444444444445</v>
      </c>
      <c r="D30" s="43">
        <v>9.2361111111111116E-2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0.44930555555555557</v>
      </c>
    </row>
    <row r="31" spans="2:16" ht="14.1" customHeight="1" x14ac:dyDescent="0.25">
      <c r="B31" s="37" t="s">
        <v>168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48">
        <v>0.44930555555555557</v>
      </c>
      <c r="P31" s="46">
        <f>SUM(C31:N31)</f>
        <v>0</v>
      </c>
    </row>
    <row r="32" spans="2:16" ht="14.1" customHeight="1" x14ac:dyDescent="0.2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3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2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25">
      <c r="B36" s="154" t="s">
        <v>70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2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2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2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2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2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" customHeight="1" x14ac:dyDescent="0.25">
      <c r="B44" s="149" t="s">
        <v>180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" customHeight="1" x14ac:dyDescent="0.25">
      <c r="B45" s="140" t="s">
        <v>181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" customHeight="1" x14ac:dyDescent="0.2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" customHeigh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" customHeigh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" customHeigh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" customHeigh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" customHeigh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" customHeight="1" thickBot="1" x14ac:dyDescent="0.3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" customHeight="1" thickTop="1" thickBot="1" x14ac:dyDescent="0.3">
      <c r="B53" s="171" t="s">
        <v>170</v>
      </c>
      <c r="C53" s="172"/>
      <c r="D53" s="112" t="s">
        <v>177</v>
      </c>
      <c r="E53" s="112" t="s">
        <v>177</v>
      </c>
      <c r="F53" s="112" t="s">
        <v>177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74" t="s">
        <v>171</v>
      </c>
      <c r="C54" s="175"/>
      <c r="D54" s="175"/>
      <c r="E54" s="175"/>
      <c r="F54" s="112">
        <v>1067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27" t="s">
        <v>72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00000000000001" customHeight="1" x14ac:dyDescent="0.2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00000000000001" customHeight="1" x14ac:dyDescent="0.25">
      <c r="B59" s="115" t="s">
        <v>79</v>
      </c>
      <c r="C59" s="116"/>
      <c r="D59" s="58" t="b">
        <v>1</v>
      </c>
      <c r="E59" s="115" t="s">
        <v>80</v>
      </c>
      <c r="F59" s="116"/>
      <c r="G59" s="58" t="b">
        <v>1</v>
      </c>
      <c r="H59" s="123" t="s">
        <v>81</v>
      </c>
      <c r="I59" s="116"/>
      <c r="J59" s="58" t="b">
        <v>1</v>
      </c>
      <c r="K59" s="123" t="s">
        <v>82</v>
      </c>
      <c r="L59" s="116"/>
      <c r="M59" s="58" t="b">
        <v>1</v>
      </c>
      <c r="N59" s="124" t="s">
        <v>83</v>
      </c>
      <c r="O59" s="116"/>
      <c r="P59" s="58" t="b">
        <v>0</v>
      </c>
    </row>
    <row r="60" spans="2:16" ht="20.100000000000001" customHeight="1" x14ac:dyDescent="0.25">
      <c r="B60" s="115" t="s">
        <v>84</v>
      </c>
      <c r="C60" s="116"/>
      <c r="D60" s="58" t="b">
        <v>1</v>
      </c>
      <c r="E60" s="115" t="s">
        <v>85</v>
      </c>
      <c r="F60" s="116"/>
      <c r="G60" s="58" t="b">
        <v>1</v>
      </c>
      <c r="H60" s="123" t="s">
        <v>86</v>
      </c>
      <c r="I60" s="116"/>
      <c r="J60" s="58" t="b">
        <v>1</v>
      </c>
      <c r="K60" s="123" t="s">
        <v>87</v>
      </c>
      <c r="L60" s="116"/>
      <c r="M60" s="58" t="b">
        <v>1</v>
      </c>
      <c r="N60" s="124" t="s">
        <v>88</v>
      </c>
      <c r="O60" s="116"/>
      <c r="P60" s="58" t="b">
        <v>0</v>
      </c>
    </row>
    <row r="61" spans="2:16" ht="20.100000000000001" customHeight="1" x14ac:dyDescent="0.25">
      <c r="B61" s="115" t="s">
        <v>89</v>
      </c>
      <c r="C61" s="116"/>
      <c r="D61" s="58" t="b">
        <v>1</v>
      </c>
      <c r="E61" s="115" t="s">
        <v>90</v>
      </c>
      <c r="F61" s="116"/>
      <c r="G61" s="58" t="b">
        <v>1</v>
      </c>
      <c r="H61" s="123" t="s">
        <v>91</v>
      </c>
      <c r="I61" s="116"/>
      <c r="J61" s="58" t="b">
        <v>1</v>
      </c>
      <c r="K61" s="123" t="s">
        <v>92</v>
      </c>
      <c r="L61" s="116"/>
      <c r="M61" s="58" t="b">
        <v>1</v>
      </c>
      <c r="N61" s="124" t="s">
        <v>93</v>
      </c>
      <c r="O61" s="116"/>
      <c r="P61" s="58" t="b">
        <v>0</v>
      </c>
    </row>
    <row r="62" spans="2:16" ht="20.100000000000001" customHeight="1" x14ac:dyDescent="0.25">
      <c r="B62" s="123" t="s">
        <v>91</v>
      </c>
      <c r="C62" s="116"/>
      <c r="D62" s="58" t="b">
        <v>1</v>
      </c>
      <c r="E62" s="115" t="s">
        <v>94</v>
      </c>
      <c r="F62" s="116"/>
      <c r="G62" s="58" t="b">
        <v>1</v>
      </c>
      <c r="H62" s="123" t="s">
        <v>95</v>
      </c>
      <c r="I62" s="116"/>
      <c r="J62" s="58" t="b">
        <v>0</v>
      </c>
      <c r="K62" s="123" t="s">
        <v>96</v>
      </c>
      <c r="L62" s="116"/>
      <c r="M62" s="58" t="b">
        <v>1</v>
      </c>
      <c r="N62" s="124" t="s">
        <v>86</v>
      </c>
      <c r="O62" s="116"/>
      <c r="P62" s="58" t="b">
        <v>0</v>
      </c>
    </row>
    <row r="63" spans="2:16" ht="20.100000000000001" customHeight="1" x14ac:dyDescent="0.25">
      <c r="B63" s="123" t="s">
        <v>97</v>
      </c>
      <c r="C63" s="116"/>
      <c r="D63" s="58" t="b">
        <v>1</v>
      </c>
      <c r="E63" s="115" t="s">
        <v>98</v>
      </c>
      <c r="F63" s="116"/>
      <c r="G63" s="58" t="b">
        <v>1</v>
      </c>
      <c r="H63" s="68"/>
      <c r="I63" s="69"/>
      <c r="J63" s="70"/>
      <c r="K63" s="123" t="s">
        <v>99</v>
      </c>
      <c r="L63" s="116"/>
      <c r="M63" s="58" t="b">
        <v>1</v>
      </c>
      <c r="N63" s="124" t="s">
        <v>166</v>
      </c>
      <c r="O63" s="116"/>
      <c r="P63" s="58" t="b">
        <v>0</v>
      </c>
    </row>
    <row r="64" spans="2:16" ht="20.100000000000001" customHeight="1" x14ac:dyDescent="0.25">
      <c r="B64" s="123" t="s">
        <v>100</v>
      </c>
      <c r="C64" s="116"/>
      <c r="D64" s="58" t="b">
        <v>0</v>
      </c>
      <c r="E64" s="115" t="s">
        <v>101</v>
      </c>
      <c r="F64" s="116"/>
      <c r="G64" s="58" t="b">
        <v>1</v>
      </c>
      <c r="H64" s="71"/>
      <c r="I64" s="72"/>
      <c r="J64" s="73"/>
      <c r="K64" s="125" t="s">
        <v>102</v>
      </c>
      <c r="L64" s="126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5" t="s">
        <v>165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17" t="s">
        <v>108</v>
      </c>
      <c r="C69" s="117"/>
      <c r="D69" s="81"/>
      <c r="E69" s="81"/>
      <c r="F69" s="119" t="s">
        <v>109</v>
      </c>
      <c r="G69" s="121" t="s">
        <v>110</v>
      </c>
      <c r="H69" s="81"/>
      <c r="I69" s="117" t="s">
        <v>111</v>
      </c>
      <c r="J69" s="117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9.9499999999999993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00000000000001" customHeight="1" x14ac:dyDescent="0.25">
      <c r="B72" s="100" t="s">
        <v>120</v>
      </c>
      <c r="C72" s="60">
        <v>-163.6</v>
      </c>
      <c r="D72" s="60"/>
      <c r="E72" s="100" t="s">
        <v>121</v>
      </c>
      <c r="F72" s="60">
        <v>20.399999999999999</v>
      </c>
      <c r="G72" s="60"/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00000000000001" customHeight="1" x14ac:dyDescent="0.25">
      <c r="B73" s="100" t="s">
        <v>124</v>
      </c>
      <c r="C73" s="60">
        <v>-165.7</v>
      </c>
      <c r="D73" s="60"/>
      <c r="E73" s="102" t="s">
        <v>125</v>
      </c>
      <c r="F73" s="61">
        <v>10</v>
      </c>
      <c r="G73" s="61"/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00000000000001" customHeight="1" x14ac:dyDescent="0.25">
      <c r="B74" s="100" t="s">
        <v>129</v>
      </c>
      <c r="C74" s="60">
        <v>-196.6</v>
      </c>
      <c r="D74" s="60"/>
      <c r="E74" s="102" t="s">
        <v>130</v>
      </c>
      <c r="F74" s="62">
        <v>0</v>
      </c>
      <c r="G74" s="62"/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00000000000001" customHeight="1" x14ac:dyDescent="0.2">
      <c r="B75" s="100" t="s">
        <v>134</v>
      </c>
      <c r="C75" s="60">
        <v>-112.5</v>
      </c>
      <c r="D75" s="60"/>
      <c r="E75" s="102" t="s">
        <v>135</v>
      </c>
      <c r="F75" s="62">
        <v>25</v>
      </c>
      <c r="G75" s="62"/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00000000000001" customHeight="1" x14ac:dyDescent="0.2">
      <c r="B76" s="100" t="s">
        <v>139</v>
      </c>
      <c r="C76" s="60">
        <v>28.9</v>
      </c>
      <c r="D76" s="60"/>
      <c r="E76" s="102" t="s">
        <v>140</v>
      </c>
      <c r="F76" s="62">
        <v>20</v>
      </c>
      <c r="G76" s="62"/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00000000000001" customHeight="1" x14ac:dyDescent="0.25">
      <c r="B77" s="100" t="s">
        <v>144</v>
      </c>
      <c r="C77" s="60">
        <v>25.5</v>
      </c>
      <c r="D77" s="60"/>
      <c r="E77" s="102" t="s">
        <v>145</v>
      </c>
      <c r="F77" s="62">
        <v>250</v>
      </c>
      <c r="G77" s="62"/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00000000000001" customHeight="1" x14ac:dyDescent="0.25">
      <c r="B78" s="100" t="s">
        <v>149</v>
      </c>
      <c r="C78" s="60">
        <v>23.8</v>
      </c>
      <c r="D78" s="60"/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00000000000001" customHeight="1" x14ac:dyDescent="0.25">
      <c r="B79" s="100" t="s">
        <v>154</v>
      </c>
      <c r="C79" s="60">
        <v>22.5</v>
      </c>
      <c r="D79" s="60"/>
      <c r="E79" s="100" t="s">
        <v>155</v>
      </c>
      <c r="F79" s="60">
        <v>11.6</v>
      </c>
      <c r="G79" s="60"/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00000000000001" customHeight="1" x14ac:dyDescent="0.25">
      <c r="B80" s="105" t="s">
        <v>159</v>
      </c>
      <c r="C80" s="64">
        <v>5.4799999999999997E-5</v>
      </c>
      <c r="D80" s="64"/>
      <c r="E80" s="102" t="s">
        <v>160</v>
      </c>
      <c r="F80" s="61">
        <v>28.4</v>
      </c>
      <c r="G80" s="61"/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2" t="s">
        <v>164</v>
      </c>
      <c r="C84" s="162"/>
    </row>
    <row r="85" spans="2:16" ht="15" customHeight="1" x14ac:dyDescent="0.25"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2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2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2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2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2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2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2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2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2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2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2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2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2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2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2024-03-07T07:35:00Z</cp:lastPrinted>
  <dcterms:created xsi:type="dcterms:W3CDTF">2024-02-29T07:36:25Z</dcterms:created>
  <dcterms:modified xsi:type="dcterms:W3CDTF">2024-05-23T03:05:13Z</dcterms:modified>
</cp:coreProperties>
</file>