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52D5CA36-3345-4473-919B-0244EC02279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<sst xmlns="http://schemas.openxmlformats.org/spreadsheetml/2006/main" count="204" uniqueCount="187">
  <si>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</si>
  <si>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</si>
  <si>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</si>
  <si>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</si>
  <si>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</si>
  <si>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</si>
  <si>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</si>
  <si>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</si>
  <si>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</si>
  <si>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</si>
  <si>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</si>
  <si>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</si>
  <si>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</si>
  <si>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</si>
  <si>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</si>
  <si>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</si>
  <si>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</si>
  <si>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</si>
  <si>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</si>
  <si>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</si>
  <si>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</si>
  <si>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</si>
  <si>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</si>
  <si>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</si>
  <si>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</si>
  <si>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</si>
  <si>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</si>
  <si>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</si>
  <si>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</si>
  <si>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</si>
  <si>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</si>
  <si>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</si>
  <si>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</si>
  <si>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</si>
  <si>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</si>
  <si>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</si>
  <si>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</si>
  <si>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</si>
  <si>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</si>
  <si>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</si>
  <si>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</si>
  <si>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</si>
  <si>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</si>
  <si>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</si>
  <si>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</si>
  <si>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</si>
  <si>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</si>
  <si>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</si>
  <si>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</si>
  <si>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</si>
  <si>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</si>
  <si>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</si>
  <si>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</si>
  <si>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</si>
  <si>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</si>
  <si>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</si>
  <si>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</si>
  <si>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</si>
  <si>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</si>
  <si>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</si>
  <si>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</si>
  <si>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</si>
  <si>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</si>
  <si>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</si>
  <si>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</si>
  <si>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</si>
  <si>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</si>
  <si>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</si>
  <si>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</si>
  <si>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</si>
  <si>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</si>
  <si>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</si>
  <si>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</si>
  <si>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</si>
  <si>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</si>
  <si>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</si>
  <si>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</si>
  <si>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</si>
  <si>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</si>
  <si>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</si>
  <si>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</si>
  <si>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</si>
  <si>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</si>
  <si>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</si>
  <si>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</si>
  <si>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</si>
  <si>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</si>
  <si>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</si>
  <si>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</si>
  <si>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</si>
  <si>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</si>
  <si>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</si>
  <si>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</si>
  <si>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</si>
  <si>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</si>
  <si>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</si>
  <si>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</si>
  <si>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</si>
  <si>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</si>
  <si>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</si>
  <si>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</si>
  <si>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</si>
  <si>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</si>
  <si>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</si>
  <si>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</si>
  <si>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</si>
  <si>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</si>
  <si>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</si>
  <si>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</si>
  <si>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</si>
  <si>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</si>
  <si>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</si>
  <si>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</si>
  <si>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</si>
  <si>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</si>
  <si>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</si>
  <si>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</si>
  <si>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</si>
  <si>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</si>
  <si>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</si>
  <si>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</si>
  <si>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</si>
  <si>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</si>
  <si>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</si>
  <si>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</si>
  <si>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</si>
  <si>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</si>
  <si>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</si>
  <si>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</si>
  <si>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</si>
  <si>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</si>
  <si>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</si>
  <si>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</si>
  <si>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</si>
  <si>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</si>
  <si>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</si>
  <si>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</si>
  <si>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</si>
  <si>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</si>
  <si>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</si>
  <si>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</si>
  <si>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</si>
  <si>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</si>
  <si>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</si>
  <si>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</si>
  <si>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</si>
  <si>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</si>
  <si>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</si>
  <si>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</si>
  <si>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</si>
  <si>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</si>
  <si>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</si>
  <si>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</si>
  <si>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</si>
  <si>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</si>
  <si>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</si>
  <si>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</si>
  <si>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</si>
  <si>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</si>
  <si>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</si>
  <si>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</si>
  <si>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</si>
  <si>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</si>
  <si>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</si>
  <si>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</si>
  <si>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</si>
  <si>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</si>
  <si>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</si>
  <si>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</si>
  <si>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</si>
  <si>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</si>
  <si>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</si>
  <si>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</si>
  <si>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</si>
  <si>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</si>
  <si>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</si>
  <si>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</si>
  <si>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</si>
  <si>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</si>
  <si>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BLG</t>
    <phoneticPr fontId="3" type="noConversion"/>
  </si>
  <si>
    <t>김정현</t>
    <phoneticPr fontId="3" type="noConversion"/>
  </si>
  <si>
    <t>TMT</t>
    <phoneticPr fontId="3" type="noConversion"/>
  </si>
  <si>
    <t>1. 월령 낮음으로 방풍막 해제</t>
    <phoneticPr fontId="3" type="noConversion"/>
  </si>
  <si>
    <t>KSP</t>
    <phoneticPr fontId="3" type="noConversion"/>
  </si>
  <si>
    <t>N</t>
    <phoneticPr fontId="3" type="noConversion"/>
  </si>
  <si>
    <t>M_057089-057090:K</t>
    <phoneticPr fontId="3" type="noConversion"/>
  </si>
  <si>
    <t>2. [UT 01:20-01:48] AUX 컴퓨터 다운되어 재부팅 -&gt; 컴퓨터실의 AUX COM 뒷면에 USB 뽑고 전원 켜니까 화면 켜짐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</si>
</sst>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7" zoomScale="146" zoomScaleNormal="146" workbookViewId="0">
      <selection activeCell="B86" sqref="B86:P8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45424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96.022727272727266</v>
      </c>
      <c r="M3" s="160"/>
      <c r="N3" s="66" t="s">
        <v>3</v>
      </c>
      <c r="O3" s="160">
        <f>(P31-P33)/P31*100</f>
        <v>96.022727272727266</v>
      </c>
      <c r="P3" s="160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0.95000000000000007</v>
      </c>
      <c r="D9" s="8">
        <v>1.4</v>
      </c>
      <c r="E9" s="8">
        <v>8.6999999999999993</v>
      </c>
      <c r="F9" s="8">
        <v>22</v>
      </c>
      <c r="G9" s="36" t="s">
        <v>184</v>
      </c>
      <c r="H9" s="8">
        <v>2</v>
      </c>
      <c r="I9" s="36">
        <v>14.5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0.20138888888888887</v>
      </c>
      <c r="D10" s="8">
        <v>1.5</v>
      </c>
      <c r="E10" s="8">
        <v>5.9</v>
      </c>
      <c r="F10" s="8">
        <v>16</v>
      </c>
      <c r="G10" s="36" t="s">
        <v>184</v>
      </c>
      <c r="H10" s="8">
        <v>2.8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0.43888888888888888</v>
      </c>
      <c r="D11" s="15">
        <v>1.3</v>
      </c>
      <c r="E11" s="15">
        <v>5.2</v>
      </c>
      <c r="F11" s="15">
        <v>15</v>
      </c>
      <c r="G11" s="36" t="s">
        <v>184</v>
      </c>
      <c r="H11" s="15">
        <v>3.5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23.488888888888891</v>
      </c>
      <c r="D12" s="19">
        <f>AVERAGE(D9:D11)</f>
        <v>1.4000000000000001</v>
      </c>
      <c r="E12" s="19">
        <f>AVERAGE(E9:E11)</f>
        <v>6.6000000000000005</v>
      </c>
      <c r="F12" s="20">
        <f>AVERAGE(F9:F11)</f>
        <v>17.666666666666668</v>
      </c>
      <c r="G12" s="21"/>
      <c r="H12" s="22">
        <f>AVERAGE(H9:H11)</f>
        <v>2.7666666666666671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181</v>
      </c>
      <c r="F16" s="27" t="s">
        <v>183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0.9291666666666667</v>
      </c>
      <c r="D17" s="28">
        <v>0.93055555555555547</v>
      </c>
      <c r="E17" s="28">
        <v>0.95000000000000007</v>
      </c>
      <c r="F17" s="28">
        <v>0.97222222222222221</v>
      </c>
      <c r="G17" s="28">
        <v>9.930555555555555E-2</v>
      </c>
      <c r="H17" s="28">
        <v>0.43888888888888888</v>
      </c>
      <c r="I17" s="28"/>
      <c r="J17" s="28"/>
      <c r="K17" s="28"/>
      <c r="L17" s="28"/>
      <c r="M17" s="28"/>
      <c r="N17" s="28"/>
      <c r="O17" s="28"/>
      <c r="P17" s="28">
        <v>0.44305555555555554</v>
      </c>
    </row>
    <row r="18" spans="2:16" ht="14.15" customHeight="1" x14ac:dyDescent="0.45">
      <c r="B18" s="35" t="s">
        <v>45</v>
      </c>
      <c r="C18" s="27">
        <v>56928</v>
      </c>
      <c r="D18" s="27">
        <v>56929</v>
      </c>
      <c r="E18" s="27">
        <v>56934</v>
      </c>
      <c r="F18" s="27">
        <v>56948</v>
      </c>
      <c r="G18" s="27">
        <v>57017</v>
      </c>
      <c r="H18" s="27">
        <v>57250</v>
      </c>
      <c r="I18" s="27"/>
      <c r="J18" s="27"/>
      <c r="K18" s="27"/>
      <c r="L18" s="27"/>
      <c r="M18" s="27"/>
      <c r="N18" s="27"/>
      <c r="O18" s="27"/>
      <c r="P18" s="27">
        <v>57255</v>
      </c>
    </row>
    <row r="19" spans="2:16" ht="14.15" customHeight="1" thickBot="1" x14ac:dyDescent="0.5">
      <c r="B19" s="13" t="s">
        <v>46</v>
      </c>
      <c r="C19" s="29"/>
      <c r="D19" s="27">
        <v>56933</v>
      </c>
      <c r="E19" s="30">
        <v>56947</v>
      </c>
      <c r="F19" s="180">
        <v>57016</v>
      </c>
      <c r="G19" s="30">
        <v>57249</v>
      </c>
      <c r="H19" s="30">
        <v>57254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69</v>
      </c>
      <c r="G20" s="33">
        <f t="shared" si="0"/>
        <v>233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/>
      <c r="G23" s="156"/>
      <c r="H23" s="156"/>
      <c r="I23" s="156"/>
      <c r="J23" s="36"/>
      <c r="K23" s="36"/>
      <c r="L23" s="36" t="s">
        <v>52</v>
      </c>
      <c r="M23" s="156"/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/>
      <c r="G24" s="156"/>
      <c r="H24" s="156"/>
      <c r="I24" s="156"/>
      <c r="J24" s="36"/>
      <c r="K24" s="36"/>
      <c r="L24" s="36" t="s">
        <v>54</v>
      </c>
      <c r="M24" s="156"/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/>
      <c r="G25" s="156"/>
      <c r="H25" s="156"/>
      <c r="I25" s="156"/>
      <c r="J25" s="36"/>
      <c r="K25" s="36"/>
      <c r="L25" s="36" t="s">
        <v>53</v>
      </c>
      <c r="M25" s="156"/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/>
      <c r="G26" s="156"/>
      <c r="H26" s="156"/>
      <c r="I26" s="156"/>
      <c r="J26" s="36"/>
      <c r="K26" s="36"/>
      <c r="L26" s="36" t="s">
        <v>51</v>
      </c>
      <c r="M26" s="156"/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0.3263888888888889</v>
      </c>
      <c r="D30" s="43">
        <v>0.11666666666666665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0.44305555555555554</v>
      </c>
    </row>
    <row r="31" spans="2:16" ht="14.15" customHeight="1" x14ac:dyDescent="0.45">
      <c r="B31" s="37" t="s">
        <v>171</v>
      </c>
      <c r="C31" s="47">
        <v>0.33958333333333335</v>
      </c>
      <c r="D31" s="7">
        <v>0.12708333333333333</v>
      </c>
      <c r="E31" s="7"/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SUM(C31:N31)</f>
        <v>0.48888888888888887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>
        <v>1.9444444444444445E-2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1.9444444444444445E-2</v>
      </c>
    </row>
    <row r="34" spans="2:16" ht="14.15" customHeight="1" x14ac:dyDescent="0.45">
      <c r="B34" s="107" t="s">
        <v>172</v>
      </c>
      <c r="C34" s="109">
        <f>C31-C32-C33</f>
        <v>0.33958333333333335</v>
      </c>
      <c r="D34" s="109">
        <f t="shared" ref="D34:N34" si="1">D31-D32-D33</f>
        <v>0.10763888888888888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2.2222222222222223E-2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0.46944444444444444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185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>
        <v>1.88</v>
      </c>
      <c r="E53" s="112">
        <v>1.73</v>
      </c>
      <c r="F53" s="112">
        <v>1.28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283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-164.4</v>
      </c>
      <c r="D72" s="60">
        <v>-166.2</v>
      </c>
      <c r="E72" s="100" t="s">
        <v>123</v>
      </c>
      <c r="F72" s="60">
        <v>22.4</v>
      </c>
      <c r="G72" s="60">
        <v>23.1</v>
      </c>
      <c r="H72" s="101"/>
      <c r="I72" s="97" t="s">
        <v>124</v>
      </c>
      <c r="J72" s="59">
        <v>0</v>
      </c>
      <c r="K72" s="98" t="s">
        <v>176</v>
      </c>
      <c r="L72" s="59">
        <v>0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-166.7</v>
      </c>
      <c r="D73" s="60">
        <v>-168.1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-198.7</v>
      </c>
      <c r="D74" s="60">
        <v>-191.1</v>
      </c>
      <c r="E74" s="102" t="s">
        <v>132</v>
      </c>
      <c r="F74" s="62">
        <v>0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2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-113.6</v>
      </c>
      <c r="D75" s="60">
        <v>-118.2</v>
      </c>
      <c r="E75" s="102" t="s">
        <v>137</v>
      </c>
      <c r="F75" s="62">
        <v>25</v>
      </c>
      <c r="G75" s="62">
        <v>25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25.4</v>
      </c>
      <c r="D76" s="60">
        <v>22.6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21.6</v>
      </c>
      <c r="D77" s="60">
        <v>19.3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19.7</v>
      </c>
      <c r="D78" s="60">
        <v>17.5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18.2</v>
      </c>
      <c r="D79" s="60">
        <v>16.2</v>
      </c>
      <c r="E79" s="100" t="s">
        <v>157</v>
      </c>
      <c r="F79" s="60">
        <v>10.6</v>
      </c>
      <c r="G79" s="60">
        <v>5.8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5.3900000000000002E-5</v>
      </c>
      <c r="D80" s="64">
        <v>5.8300000000000001E-5</v>
      </c>
      <c r="E80" s="102" t="s">
        <v>162</v>
      </c>
      <c r="F80" s="61">
        <v>20.9</v>
      </c>
      <c r="G80" s="61">
        <v>20.8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182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 t="s">
        <v>186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2024-05-12T10:44:25Z</dcterms:modified>
</cp:coreProperties>
</file>