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9C43EC71-588B-46C2-932C-2DF357CA672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<sst xmlns="http://schemas.openxmlformats.org/spreadsheetml/2006/main" count="205" uniqueCount="188">
  <si>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</si>
  <si>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</si>
  <si>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</si>
  <si>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</si>
  <si>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</si>
  <si>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</si>
  <si>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</si>
  <si>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</si>
  <si>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</si>
  <si>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</si>
  <si>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</si>
  <si>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</si>
  <si>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</si>
  <si>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</si>
  <si>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</si>
  <si>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</si>
  <si>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</si>
  <si>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</si>
  <si>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</si>
  <si>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</si>
  <si>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</si>
  <si>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</si>
  <si>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</si>
  <si>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</si>
  <si>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</si>
  <si>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</si>
  <si>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</si>
  <si>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</si>
  <si>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</si>
  <si>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</si>
  <si>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</si>
  <si>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</si>
  <si>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</si>
  <si>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</si>
  <si>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</si>
  <si>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</si>
  <si>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</si>
  <si>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</si>
  <si>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</si>
  <si>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</si>
  <si>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</si>
  <si>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</si>
  <si>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</si>
  <si>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</si>
  <si>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</si>
  <si>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</si>
  <si>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</si>
  <si>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</si>
  <si>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</si>
  <si>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</si>
  <si>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</si>
  <si>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</si>
  <si>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</si>
  <si>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</si>
  <si>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</si>
  <si>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</si>
  <si>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</si>
  <si>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</si>
  <si>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</si>
  <si>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</si>
  <si>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</si>
  <si>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</si>
  <si>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</si>
  <si>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</si>
  <si>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</si>
  <si>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</si>
  <si>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</si>
  <si>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</si>
  <si>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</si>
  <si>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</si>
  <si>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</si>
  <si>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</si>
  <si>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</si>
  <si>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</si>
  <si>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</si>
  <si>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</si>
  <si>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</si>
  <si>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</si>
  <si>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</si>
  <si>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</si>
  <si>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</si>
  <si>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</si>
  <si>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</si>
  <si>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</si>
  <si>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</si>
  <si>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</si>
  <si>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</si>
  <si>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</si>
  <si>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</si>
  <si>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</si>
  <si>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</si>
  <si>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</si>
  <si>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</si>
  <si>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</si>
  <si>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</si>
  <si>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</si>
  <si>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</si>
  <si>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</si>
  <si>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</si>
  <si>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</si>
  <si>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</si>
  <si>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</si>
  <si>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</si>
  <si>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</si>
  <si>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</si>
  <si>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</si>
  <si>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</si>
  <si>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</si>
  <si>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</si>
  <si>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</si>
  <si>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</si>
  <si>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</si>
  <si>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</si>
  <si>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</si>
  <si>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</si>
  <si>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</si>
  <si>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</si>
  <si>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</si>
  <si>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</si>
  <si>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</si>
  <si>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</si>
  <si>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</si>
  <si>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</si>
  <si>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</si>
  <si>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</si>
  <si>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</si>
  <si>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</si>
  <si>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</si>
  <si>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</si>
  <si>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</si>
  <si>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</si>
  <si>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</si>
  <si>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</si>
  <si>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</si>
  <si>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</si>
  <si>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</si>
  <si>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</si>
  <si>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</si>
  <si>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</si>
  <si>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</si>
  <si>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</si>
  <si>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</si>
  <si>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</si>
  <si>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</si>
  <si>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</si>
  <si>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</si>
  <si>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</si>
  <si>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</si>
  <si>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</si>
  <si>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</si>
  <si>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</si>
  <si>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</si>
  <si>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</si>
  <si>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</si>
  <si>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</si>
  <si>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</si>
  <si>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</si>
  <si>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</si>
  <si>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</si>
  <si>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</si>
  <si>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</si>
  <si>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</si>
  <si>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</si>
  <si>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</si>
  <si>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</si>
  <si>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</si>
  <si>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</si>
  <si>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</si>
  <si>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</si>
  <si>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</si>
  <si>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</si>
  <si>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</si>
  <si>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</si>
  <si>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</si>
  <si>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</si>
  <si>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</si>
  <si>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</si>
  <si>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</si>
  <si>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</si>
  <si>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</si>
  <si>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</si>
  <si>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</si>
  <si>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MMA</t>
    <phoneticPr fontId="3" type="noConversion"/>
  </si>
  <si>
    <t>20s/29k 30s/26k 40s/23k</t>
    <phoneticPr fontId="3" type="noConversion"/>
  </si>
  <si>
    <t>20s/22k 30s/22k 40s/21k</t>
    <phoneticPr fontId="3" type="noConversion"/>
  </si>
  <si>
    <t>N</t>
    <phoneticPr fontId="3" type="noConversion"/>
  </si>
  <si>
    <t>MMA-KS4</t>
    <phoneticPr fontId="3" type="noConversion"/>
  </si>
  <si>
    <t>1. 관측 중 RA Oscillation 1회 발생 -&gt; tcc 초기화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</si>
</sst>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45421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>
        <v>1</v>
      </c>
      <c r="E9" s="8">
        <v>14.6</v>
      </c>
      <c r="F9" s="8">
        <v>10</v>
      </c>
      <c r="G9" s="36" t="s">
        <v>185</v>
      </c>
      <c r="H9" s="8">
        <v>4.0999999999999996</v>
      </c>
      <c r="I9" s="36">
        <v>0.5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0.1763888888888889</v>
      </c>
      <c r="D10" s="8">
        <v>1.5</v>
      </c>
      <c r="E10" s="8">
        <v>12.4</v>
      </c>
      <c r="F10" s="8">
        <v>16</v>
      </c>
      <c r="G10" s="36" t="s">
        <v>185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0.4375</v>
      </c>
      <c r="D11" s="15">
        <v>1.1000000000000001</v>
      </c>
      <c r="E11" s="15">
        <v>11.6</v>
      </c>
      <c r="F11" s="15">
        <v>14</v>
      </c>
      <c r="G11" s="36" t="s">
        <v>185</v>
      </c>
      <c r="H11" s="15">
        <v>9.5</v>
      </c>
      <c r="I11" s="16"/>
      <c r="J11" s="9">
        <f>IF(L11, 1, 0) + IF(M11, 2, 0) + IF(N11, 4, 0) + IF(O11, 8, 0) + IF(P11, 16, 0)</f>
        <v>3</v>
      </c>
      <c r="K11" s="12" t="b">
        <v>0</v>
      </c>
      <c r="L11" s="12" t="b">
        <v>1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23.488194444444446</v>
      </c>
      <c r="D12" s="19">
        <f>AVERAGE(D9:D11)</f>
        <v>1.2</v>
      </c>
      <c r="E12" s="19">
        <f>AVERAGE(E9:E11)</f>
        <v>12.866666666666667</v>
      </c>
      <c r="F12" s="20">
        <f>AVERAGE(F9:F11)</f>
        <v>13.333333333333334</v>
      </c>
      <c r="G12" s="21"/>
      <c r="H12" s="22">
        <f>AVERAGE(H9:H11)</f>
        <v>5.5333333333333341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182</v>
      </c>
      <c r="G16" s="27" t="s">
        <v>186</v>
      </c>
      <c r="H16" s="27" t="s">
        <v>179</v>
      </c>
      <c r="I16" s="27" t="s">
        <v>169</v>
      </c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0.91875000000000007</v>
      </c>
      <c r="D17" s="28">
        <v>0.92083333333333339</v>
      </c>
      <c r="E17" s="28">
        <v>0.94930555555555562</v>
      </c>
      <c r="F17" s="28">
        <v>0.9784722222222223</v>
      </c>
      <c r="G17" s="28">
        <v>9.0972222222222218E-2</v>
      </c>
      <c r="H17" s="28">
        <v>0.10694444444444444</v>
      </c>
      <c r="I17" s="28">
        <v>0.4375</v>
      </c>
      <c r="J17" s="28"/>
      <c r="K17" s="28"/>
      <c r="L17" s="28"/>
      <c r="M17" s="28"/>
      <c r="N17" s="28"/>
      <c r="O17" s="28"/>
      <c r="P17" s="28">
        <v>0.44166666666666665</v>
      </c>
    </row>
    <row r="18" spans="2:16" ht="14.15" customHeight="1" x14ac:dyDescent="0.45">
      <c r="B18" s="35" t="s">
        <v>45</v>
      </c>
      <c r="C18" s="27">
        <v>55955</v>
      </c>
      <c r="D18" s="27">
        <v>55956</v>
      </c>
      <c r="E18" s="27">
        <v>55967</v>
      </c>
      <c r="F18" s="27">
        <v>55982</v>
      </c>
      <c r="G18" s="27">
        <v>56035</v>
      </c>
      <c r="H18" s="27">
        <v>56041</v>
      </c>
      <c r="I18" s="27">
        <v>56263</v>
      </c>
      <c r="J18" s="27"/>
      <c r="K18" s="27"/>
      <c r="L18" s="27"/>
      <c r="M18" s="27"/>
      <c r="N18" s="27"/>
      <c r="O18" s="27"/>
      <c r="P18" s="27">
        <v>56268</v>
      </c>
    </row>
    <row r="19" spans="2:16" ht="14.15" customHeight="1" thickBot="1" x14ac:dyDescent="0.5">
      <c r="B19" s="13" t="s">
        <v>46</v>
      </c>
      <c r="C19" s="29"/>
      <c r="D19" s="27">
        <v>55966</v>
      </c>
      <c r="E19" s="30">
        <v>55981</v>
      </c>
      <c r="F19" s="30">
        <v>56034</v>
      </c>
      <c r="G19" s="30">
        <v>56040</v>
      </c>
      <c r="H19" s="30">
        <v>56262</v>
      </c>
      <c r="I19" s="30">
        <v>56267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53</v>
      </c>
      <c r="G20" s="33">
        <f t="shared" si="0"/>
        <v>6</v>
      </c>
      <c r="H20" s="33">
        <f t="shared" si="0"/>
        <v>222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>
        <v>55961</v>
      </c>
      <c r="D23" s="36">
        <v>55963</v>
      </c>
      <c r="E23" s="36" t="s">
        <v>51</v>
      </c>
      <c r="F23" s="128" t="s">
        <v>183</v>
      </c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>
        <v>55964</v>
      </c>
      <c r="D25" s="36">
        <v>55966</v>
      </c>
      <c r="E25" s="36" t="s">
        <v>54</v>
      </c>
      <c r="F25" s="128" t="s">
        <v>184</v>
      </c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0.31736111111111115</v>
      </c>
      <c r="D30" s="43"/>
      <c r="E30" s="43"/>
      <c r="F30" s="43">
        <v>0.12291666666666667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0.44027777777777782</v>
      </c>
    </row>
    <row r="31" spans="2:16" ht="14.15" customHeight="1" x14ac:dyDescent="0.45">
      <c r="B31" s="37" t="s">
        <v>171</v>
      </c>
      <c r="C31" s="47">
        <v>0.33055555555555555</v>
      </c>
      <c r="D31" s="7"/>
      <c r="E31" s="7"/>
      <c r="F31" s="7">
        <v>0.12847222222222224</v>
      </c>
      <c r="G31" s="7"/>
      <c r="H31" s="7"/>
      <c r="I31" s="7"/>
      <c r="J31" s="7"/>
      <c r="K31" s="7">
        <v>2.9166666666666664E-2</v>
      </c>
      <c r="L31" s="7"/>
      <c r="M31" s="7"/>
      <c r="N31" s="7"/>
      <c r="O31" s="48"/>
      <c r="P31" s="46">
        <f>SUM(C31:N31)</f>
        <v>0.48819444444444449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0.33055555555555555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0.12847222222222224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2.9166666666666664E-2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0.48819444444444449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1.37</v>
      </c>
      <c r="E53" s="112">
        <v>1.81</v>
      </c>
      <c r="F53" s="112">
        <v>1.23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990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1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</v>
      </c>
      <c r="D72" s="60">
        <v>-164.4</v>
      </c>
      <c r="E72" s="100" t="s">
        <v>123</v>
      </c>
      <c r="F72" s="60">
        <v>21.2</v>
      </c>
      <c r="G72" s="60">
        <v>23.6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-166.5</v>
      </c>
      <c r="D73" s="60">
        <v>-166.6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-188.5</v>
      </c>
      <c r="D74" s="60">
        <v>-189.4</v>
      </c>
      <c r="E74" s="102" t="s">
        <v>132</v>
      </c>
      <c r="F74" s="62">
        <v>20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-113.1</v>
      </c>
      <c r="D75" s="60">
        <v>-114.3</v>
      </c>
      <c r="E75" s="102" t="s">
        <v>137</v>
      </c>
      <c r="F75" s="62">
        <v>30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26.6</v>
      </c>
      <c r="D76" s="60">
        <v>26.4</v>
      </c>
      <c r="E76" s="102" t="s">
        <v>142</v>
      </c>
      <c r="F76" s="62">
        <v>25</v>
      </c>
      <c r="G76" s="62">
        <v>20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22.9</v>
      </c>
      <c r="D77" s="60">
        <v>22.7</v>
      </c>
      <c r="E77" s="102" t="s">
        <v>147</v>
      </c>
      <c r="F77" s="62">
        <v>240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21.1</v>
      </c>
      <c r="D78" s="60">
        <v>20.9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19.7</v>
      </c>
      <c r="D79" s="60">
        <v>19.600000000000001</v>
      </c>
      <c r="E79" s="100" t="s">
        <v>157</v>
      </c>
      <c r="F79" s="60">
        <v>12.1</v>
      </c>
      <c r="G79" s="60">
        <v>11.3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5.9200000000000002E-5</v>
      </c>
      <c r="D80" s="64">
        <v>5.5600000000000003E-5</v>
      </c>
      <c r="E80" s="102" t="s">
        <v>162</v>
      </c>
      <c r="F80" s="61">
        <v>15.2</v>
      </c>
      <c r="G80" s="61">
        <v>19.100000000000001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187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2024-05-09T10:42:26Z</dcterms:modified>
</cp:coreProperties>
</file>