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44EDF898-8A3E-4FD0-8C40-86D6595EFDD6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<sst xmlns="http://schemas.openxmlformats.org/spreadsheetml/2006/main" count="213" uniqueCount="197">
  <si>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</si>
  <si>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</si>
  <si>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</si>
  <si>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</si>
  <si>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</si>
  <si>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</si>
  <si>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</si>
  <si>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</si>
  <si>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</si>
  <si>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</si>
  <si>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</si>
  <si>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</si>
  <si>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</si>
  <si>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</si>
  <si>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</si>
  <si>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</si>
  <si>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</si>
  <si>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</si>
  <si>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</si>
  <si>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</si>
  <si>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</si>
  <si>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</si>
  <si>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</si>
  <si>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</si>
  <si>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</si>
  <si>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</si>
  <si>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</si>
  <si>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</si>
  <si>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</si>
  <si>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</si>
  <si>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</si>
  <si>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</si>
  <si>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</si>
  <si>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</si>
  <si>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</si>
  <si>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</si>
  <si>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</si>
  <si>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</si>
  <si>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</si>
  <si>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</si>
  <si>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</si>
  <si>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</si>
  <si>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</si>
  <si>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</si>
  <si>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</si>
  <si>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</si>
  <si>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</si>
  <si>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</si>
  <si>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</si>
  <si>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</si>
  <si>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</si>
  <si>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</si>
  <si>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</si>
  <si>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</si>
  <si>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</si>
  <si>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</si>
  <si>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</si>
  <si>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</si>
  <si>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</si>
  <si>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</si>
  <si>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</si>
  <si>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</si>
  <si>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</si>
  <si>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</si>
  <si>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</si>
  <si>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</si>
  <si>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</si>
  <si>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</si>
  <si>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</si>
  <si>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</si>
  <si>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</si>
  <si>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</si>
  <si>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</si>
  <si>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</si>
  <si>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</si>
  <si>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</si>
  <si>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</si>
  <si>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</si>
  <si>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</si>
  <si>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</si>
  <si>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</si>
  <si>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</si>
  <si>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</si>
  <si>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</si>
  <si>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</si>
  <si>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</si>
  <si>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</si>
  <si>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</si>
  <si>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</si>
  <si>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</si>
  <si>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</si>
  <si>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</si>
  <si>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</si>
  <si>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</si>
  <si>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</si>
  <si>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</si>
  <si>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</si>
  <si>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</si>
  <si>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</si>
  <si>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</si>
  <si>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</si>
  <si>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</si>
  <si>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</si>
  <si>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</si>
  <si>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</si>
  <si>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</si>
  <si>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</si>
  <si>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</si>
  <si>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</si>
  <si>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</si>
  <si>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</si>
  <si>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</si>
  <si>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</si>
  <si>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</si>
  <si>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</si>
  <si>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</si>
  <si>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</si>
  <si>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</si>
  <si>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</si>
  <si>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</si>
  <si>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</si>
  <si>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</si>
  <si>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</si>
  <si>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</si>
  <si>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</si>
  <si>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</si>
  <si>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</si>
  <si>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</si>
  <si>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</si>
  <si>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</si>
  <si>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</si>
  <si>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</si>
  <si>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</si>
  <si>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</si>
  <si>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</si>
  <si>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</si>
  <si>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</si>
  <si>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</si>
  <si>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</si>
  <si>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</si>
  <si>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</si>
  <si>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</si>
  <si>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</si>
  <si>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</si>
  <si>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</si>
  <si>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</si>
  <si>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</si>
  <si>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</si>
  <si>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</si>
  <si>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</si>
  <si>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</si>
  <si>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</si>
  <si>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</si>
  <si>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</si>
  <si>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</si>
  <si>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</si>
  <si>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</si>
  <si>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</si>
  <si>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</si>
  <si>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</si>
  <si>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</si>
  <si>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</si>
  <si>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</si>
  <si>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</si>
  <si>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</si>
  <si>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</si>
  <si>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</si>
  <si>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</si>
  <si>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</si>
  <si>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</si>
  <si>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</si>
  <si>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</si>
  <si>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</si>
  <si>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</si>
  <si>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</si>
  <si>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</si>
  <si>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</si>
  <si>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</si>
  <si>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</si>
  <si>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허정환</t>
    <phoneticPr fontId="3" type="noConversion"/>
  </si>
  <si>
    <t>TMT</t>
    <phoneticPr fontId="3" type="noConversion"/>
  </si>
  <si>
    <t>BLG</t>
    <phoneticPr fontId="3" type="noConversion"/>
  </si>
  <si>
    <t>KSP-MMA</t>
    <phoneticPr fontId="3" type="noConversion"/>
  </si>
  <si>
    <t>KSP</t>
    <phoneticPr fontId="3" type="noConversion"/>
  </si>
  <si>
    <t>NW</t>
    <phoneticPr fontId="3" type="noConversion"/>
  </si>
  <si>
    <t>M_054807</t>
    <phoneticPr fontId="3" type="noConversion"/>
  </si>
  <si>
    <t>E_054838</t>
    <phoneticPr fontId="3" type="noConversion"/>
  </si>
  <si>
    <t>2. E_054838 주경 커버 닫고 촬영</t>
    <phoneticPr fontId="3" type="noConversion"/>
  </si>
  <si>
    <t>1. [01:15-01:56] 구름에 의한 관측 대기</t>
    <phoneticPr fontId="3" type="noConversion"/>
  </si>
  <si>
    <t>M_054847-054848:N</t>
    <phoneticPr fontId="3" type="noConversion"/>
  </si>
  <si>
    <t>N</t>
    <phoneticPr fontId="3" type="noConversion"/>
  </si>
  <si>
    <t>M_054978-054979:N</t>
    <phoneticPr fontId="3" type="noConversion"/>
  </si>
  <si>
    <t>M_055046-055047:M</t>
    <phoneticPr fontId="3" type="noConversion"/>
  </si>
  <si>
    <t>1. Dell shutter control 프로그램 실행. 셔터 프로그램 다운 4회 발생</t>
    <phoneticPr fontId="3" type="noConversion"/>
  </si>
  <si>
    <t>E_055078</t>
    <phoneticPr fontId="3" type="noConversion"/>
  </si>
  <si>
    <t>3. E_055078 망원경, shutter Sync. 불일치</t>
    <phoneticPr fontId="3" type="noConversion"/>
  </si>
  <si>
    <t>C_054818-055078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</si>
</sst>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28" zoomScale="146" zoomScaleNormal="146" workbookViewId="0">
      <selection activeCell="I76" sqref="I7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45417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94.209039548022602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0.94930555555555562</v>
      </c>
      <c r="D9" s="8">
        <v>1.3</v>
      </c>
      <c r="E9" s="8">
        <v>11.9</v>
      </c>
      <c r="F9" s="8">
        <v>13</v>
      </c>
      <c r="G9" s="36" t="s">
        <v>184</v>
      </c>
      <c r="H9" s="8">
        <v>0.8</v>
      </c>
      <c r="I9" s="36">
        <v>12</v>
      </c>
      <c r="J9" s="9">
        <f>IF(L9, 1, 0) + IF(M9, 2, 0) + IF(N9, 4, 0) + IF(O9, 8, 0) + IF(P9, 16, 0)</f>
        <v>1</v>
      </c>
      <c r="K9" s="10" t="b">
        <v>0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0.21597222222222223</v>
      </c>
      <c r="D10" s="8">
        <v>0.9</v>
      </c>
      <c r="E10" s="8">
        <v>11.5</v>
      </c>
      <c r="F10" s="8">
        <v>19</v>
      </c>
      <c r="G10" s="36" t="s">
        <v>190</v>
      </c>
      <c r="H10" s="8">
        <v>7.2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0.44097222222222227</v>
      </c>
      <c r="D11" s="15">
        <v>1.1000000000000001</v>
      </c>
      <c r="E11" s="15">
        <v>10.4</v>
      </c>
      <c r="F11" s="15">
        <v>23</v>
      </c>
      <c r="G11" s="36" t="s">
        <v>190</v>
      </c>
      <c r="H11" s="15">
        <v>4.5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23.491666666666667</v>
      </c>
      <c r="D12" s="19">
        <f>AVERAGE(D9:D11)</f>
        <v>1.1000000000000001</v>
      </c>
      <c r="E12" s="19">
        <f>AVERAGE(E9:E11)</f>
        <v>11.266666666666666</v>
      </c>
      <c r="F12" s="20">
        <f>AVERAGE(F9:F11)</f>
        <v>18.333333333333332</v>
      </c>
      <c r="G12" s="21"/>
      <c r="H12" s="22">
        <f>AVERAGE(H9:H11)</f>
        <v>4.166666666666667</v>
      </c>
      <c r="I12" s="23"/>
      <c r="J12" s="24">
        <f>AVERAGE(J9:J11)</f>
        <v>1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180</v>
      </c>
      <c r="F16" s="27" t="s">
        <v>182</v>
      </c>
      <c r="G16" s="27" t="s">
        <v>183</v>
      </c>
      <c r="H16" s="27" t="s">
        <v>181</v>
      </c>
      <c r="I16" s="27" t="s">
        <v>169</v>
      </c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0.9194444444444444</v>
      </c>
      <c r="D17" s="28">
        <v>0.92083333333333339</v>
      </c>
      <c r="E17" s="28">
        <v>0.94930555555555562</v>
      </c>
      <c r="F17" s="28">
        <v>0.97222222222222221</v>
      </c>
      <c r="G17" s="28">
        <v>1.8749999999999999E-2</v>
      </c>
      <c r="H17" s="28">
        <v>0.11319444444444444</v>
      </c>
      <c r="I17" s="28">
        <v>0.44097222222222227</v>
      </c>
      <c r="J17" s="28"/>
      <c r="K17" s="28"/>
      <c r="L17" s="28"/>
      <c r="M17" s="28"/>
      <c r="N17" s="28"/>
      <c r="O17" s="28"/>
      <c r="P17" s="28">
        <v>0.4458333333333333</v>
      </c>
    </row>
    <row r="18" spans="2:16" ht="14.15" customHeight="1" x14ac:dyDescent="0.45">
      <c r="B18" s="35" t="s">
        <v>45</v>
      </c>
      <c r="C18" s="27">
        <v>54774</v>
      </c>
      <c r="D18" s="27">
        <v>54775</v>
      </c>
      <c r="E18" s="27">
        <v>54780</v>
      </c>
      <c r="F18" s="27">
        <v>54795</v>
      </c>
      <c r="G18" s="27">
        <v>54817</v>
      </c>
      <c r="H18" s="27">
        <v>54859</v>
      </c>
      <c r="I18" s="27">
        <v>55079</v>
      </c>
      <c r="J18" s="27"/>
      <c r="K18" s="27"/>
      <c r="L18" s="27"/>
      <c r="M18" s="27"/>
      <c r="N18" s="27"/>
      <c r="O18" s="27"/>
      <c r="P18" s="27">
        <v>55084</v>
      </c>
    </row>
    <row r="19" spans="2:16" ht="14.15" customHeight="1" thickBot="1" x14ac:dyDescent="0.5">
      <c r="B19" s="13" t="s">
        <v>46</v>
      </c>
      <c r="C19" s="29"/>
      <c r="D19" s="27">
        <v>54779</v>
      </c>
      <c r="E19" s="30">
        <v>54794</v>
      </c>
      <c r="F19" s="30">
        <v>54816</v>
      </c>
      <c r="G19" s="30">
        <v>54858</v>
      </c>
      <c r="H19" s="30">
        <v>55078</v>
      </c>
      <c r="I19" s="30">
        <v>55083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22</v>
      </c>
      <c r="G20" s="33">
        <f t="shared" si="0"/>
        <v>42</v>
      </c>
      <c r="H20" s="33">
        <f t="shared" si="0"/>
        <v>220</v>
      </c>
      <c r="I20" s="33">
        <f t="shared" si="0"/>
        <v>5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/>
      <c r="G23" s="128"/>
      <c r="H23" s="128"/>
      <c r="I23" s="128"/>
      <c r="J23" s="36"/>
      <c r="K23" s="36"/>
      <c r="L23" s="36" t="s">
        <v>52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/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0.30416666666666664</v>
      </c>
      <c r="D30" s="43">
        <v>0.13263888888888889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0.43680555555555556</v>
      </c>
    </row>
    <row r="31" spans="2:16" ht="14.15" customHeight="1" x14ac:dyDescent="0.45">
      <c r="B31" s="37" t="s">
        <v>171</v>
      </c>
      <c r="C31" s="47">
        <v>0.32777777777777778</v>
      </c>
      <c r="D31" s="7">
        <v>9.4444444444444442E-2</v>
      </c>
      <c r="E31" s="7"/>
      <c r="F31" s="7">
        <v>4.6527777777777779E-2</v>
      </c>
      <c r="G31" s="7"/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0.4916666666666667</v>
      </c>
    </row>
    <row r="32" spans="2:16" ht="14.15" customHeight="1" x14ac:dyDescent="0.45">
      <c r="B32" s="37" t="s">
        <v>70</v>
      </c>
      <c r="C32" s="49"/>
      <c r="D32" s="50">
        <v>2.8472222222222222E-2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2.8472222222222222E-2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0.32777777777777778</v>
      </c>
      <c r="D34" s="109">
        <f t="shared" ref="D34:N34" si="1">D31-D32-D33</f>
        <v>6.5972222222222224E-2</v>
      </c>
      <c r="E34" s="109">
        <f t="shared" si="1"/>
        <v>0</v>
      </c>
      <c r="F34" s="109">
        <f t="shared" si="1"/>
        <v>4.6527777777777779E-2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0.46319444444444446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9" t="s">
        <v>72</v>
      </c>
      <c r="C36" s="138" t="s">
        <v>185</v>
      </c>
      <c r="D36" s="138"/>
      <c r="E36" s="138" t="s">
        <v>196</v>
      </c>
      <c r="F36" s="138"/>
      <c r="G36" s="138" t="s">
        <v>186</v>
      </c>
      <c r="H36" s="138"/>
      <c r="I36" s="138" t="s">
        <v>189</v>
      </c>
      <c r="J36" s="138"/>
      <c r="K36" s="138" t="s">
        <v>191</v>
      </c>
      <c r="L36" s="138"/>
      <c r="M36" s="138" t="s">
        <v>192</v>
      </c>
      <c r="N36" s="138"/>
      <c r="O36" s="138" t="s">
        <v>194</v>
      </c>
      <c r="P36" s="138"/>
    </row>
    <row r="37" spans="2:16" ht="18" customHeight="1" x14ac:dyDescent="0.4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188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 t="s">
        <v>187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8" t="s">
        <v>195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5" customHeight="1" thickTop="1" thickBot="1" x14ac:dyDescent="0.5">
      <c r="B53" s="131" t="s">
        <v>173</v>
      </c>
      <c r="C53" s="132"/>
      <c r="D53" s="112">
        <v>1.64</v>
      </c>
      <c r="E53" s="112">
        <v>0.59</v>
      </c>
      <c r="F53" s="112">
        <v>1.1000000000000001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260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49999999999999" customHeight="1" x14ac:dyDescent="0.4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49999999999999" customHeight="1" x14ac:dyDescent="0.4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49999999999999" customHeight="1" x14ac:dyDescent="0.4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49999999999999" customHeight="1" x14ac:dyDescent="0.4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49999999999999" customHeight="1" x14ac:dyDescent="0.4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49999999999999" customHeight="1" x14ac:dyDescent="0.4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49999999999999" customHeight="1" x14ac:dyDescent="0.4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-163.9</v>
      </c>
      <c r="D72" s="60">
        <v>-164.4</v>
      </c>
      <c r="E72" s="100" t="s">
        <v>123</v>
      </c>
      <c r="F72" s="60">
        <v>24.4</v>
      </c>
      <c r="G72" s="60">
        <v>26.3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-165.9</v>
      </c>
      <c r="D73" s="60">
        <v>-166.5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-185.6</v>
      </c>
      <c r="D74" s="60">
        <v>-198.6</v>
      </c>
      <c r="E74" s="102" t="s">
        <v>132</v>
      </c>
      <c r="F74" s="62">
        <v>15</v>
      </c>
      <c r="G74" s="62">
        <v>20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-112.8</v>
      </c>
      <c r="D75" s="60">
        <v>-113.9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26.5</v>
      </c>
      <c r="D76" s="60">
        <v>26</v>
      </c>
      <c r="E76" s="102" t="s">
        <v>142</v>
      </c>
      <c r="F76" s="62">
        <v>20</v>
      </c>
      <c r="G76" s="62">
        <v>25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22.6</v>
      </c>
      <c r="D77" s="60">
        <v>22.3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20.7</v>
      </c>
      <c r="D78" s="60">
        <v>20.399999999999999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19.2</v>
      </c>
      <c r="D79" s="60">
        <v>18.899999999999999</v>
      </c>
      <c r="E79" s="100" t="s">
        <v>157</v>
      </c>
      <c r="F79" s="60">
        <v>14.5</v>
      </c>
      <c r="G79" s="60">
        <v>11.2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5.4299999999999998E-5</v>
      </c>
      <c r="D80" s="64">
        <v>5.3699999999999997E-5</v>
      </c>
      <c r="E80" s="102" t="s">
        <v>162</v>
      </c>
      <c r="F80" s="61">
        <v>24.1</v>
      </c>
      <c r="G80" s="61">
        <v>27.3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193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2024-05-05T10:50:00Z</dcterms:modified>
</cp:coreProperties>
</file>