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3FFFCDFE-D2E7-4B53-93EA-C327EBB0AD7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<sst xmlns="http://schemas.openxmlformats.org/spreadsheetml/2006/main" count="204" uniqueCount="187">
  <si>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</si>
  <si>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</si>
  <si>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</si>
  <si>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</si>
  <si>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</si>
  <si>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</si>
  <si>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</si>
  <si>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</si>
  <si>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</si>
  <si>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</si>
  <si>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</si>
  <si>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</si>
  <si>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</si>
  <si>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</si>
  <si>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</si>
  <si>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</si>
  <si>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</si>
  <si>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</si>
  <si>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</si>
  <si>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</si>
  <si>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</si>
  <si>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</si>
  <si>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</si>
  <si>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</si>
  <si>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</si>
  <si>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</si>
  <si>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</si>
  <si>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</si>
  <si>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</si>
  <si>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</si>
  <si>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</si>
  <si>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</si>
  <si>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</si>
  <si>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</si>
  <si>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</si>
  <si>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</si>
  <si>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</si>
  <si>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</si>
  <si>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</si>
  <si>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</si>
  <si>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</si>
  <si>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</si>
  <si>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</si>
  <si>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</si>
  <si>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</si>
  <si>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</si>
  <si>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</si>
  <si>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</si>
  <si>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</si>
  <si>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</si>
  <si>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</si>
  <si>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</si>
  <si>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</si>
  <si>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</si>
  <si>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</si>
  <si>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</si>
  <si>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</si>
  <si>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</si>
  <si>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</si>
  <si>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</si>
  <si>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</si>
  <si>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</si>
  <si>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</si>
  <si>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</si>
  <si>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</si>
  <si>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</si>
  <si>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</si>
  <si>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</si>
  <si>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</si>
  <si>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</si>
  <si>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</si>
  <si>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</si>
  <si>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</si>
  <si>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</si>
  <si>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</si>
  <si>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</si>
  <si>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</si>
  <si>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</si>
  <si>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</si>
  <si>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</si>
  <si>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</si>
  <si>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</si>
  <si>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</si>
  <si>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</si>
  <si>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</si>
  <si>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</si>
  <si>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</si>
  <si>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</si>
  <si>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</si>
  <si>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</si>
  <si>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</si>
  <si>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</si>
  <si>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</si>
  <si>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</si>
  <si>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</si>
  <si>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</si>
  <si>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</si>
  <si>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</si>
  <si>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</si>
  <si>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</si>
  <si>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</si>
  <si>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</si>
  <si>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</si>
  <si>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</si>
  <si>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</si>
  <si>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</si>
  <si>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</si>
  <si>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</si>
  <si>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</si>
  <si>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</si>
  <si>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</si>
  <si>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</si>
  <si>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</si>
  <si>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</si>
  <si>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</si>
  <si>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</si>
  <si>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</si>
  <si>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</si>
  <si>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</si>
  <si>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</si>
  <si>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</si>
  <si>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</si>
  <si>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</si>
  <si>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</si>
  <si>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</si>
  <si>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</si>
  <si>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</si>
  <si>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</si>
  <si>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</si>
  <si>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</si>
  <si>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</si>
  <si>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</si>
  <si>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</si>
  <si>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</si>
  <si>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</si>
  <si>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</si>
  <si>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</si>
  <si>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</si>
  <si>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</si>
  <si>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</si>
  <si>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</si>
  <si>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</si>
  <si>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</si>
  <si>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</si>
  <si>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</si>
  <si>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</si>
  <si>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</si>
  <si>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</si>
  <si>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</si>
  <si>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</si>
  <si>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</si>
  <si>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</si>
  <si>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</si>
  <si>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</si>
  <si>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</si>
  <si>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</si>
  <si>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</si>
  <si>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</si>
  <si>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</si>
  <si>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</si>
  <si>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</si>
  <si>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</si>
  <si>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</si>
  <si>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</si>
  <si>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</si>
  <si>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</si>
  <si>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</si>
  <si>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</si>
  <si>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</si>
  <si>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</si>
  <si>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</si>
  <si>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</si>
  <si>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</si>
  <si>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</si>
  <si>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</si>
  <si>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</si>
  <si>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</si>
  <si>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</si>
  <si>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</si>
  <si>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</si>
  <si>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</si>
  <si>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허정환</t>
    <phoneticPr fontId="3" type="noConversion"/>
  </si>
  <si>
    <t>N</t>
    <phoneticPr fontId="3" type="noConversion"/>
  </si>
  <si>
    <t>1. Dell shutter control 프로그램 실행. 셔터 프로그램 다운 0회 발생</t>
    <phoneticPr fontId="3" type="noConversion"/>
  </si>
  <si>
    <t>DEEPS-MMA</t>
    <phoneticPr fontId="3" type="noConversion"/>
  </si>
  <si>
    <t>2. [053724-053787] 관측 대기 간 돔플랫 촬영</t>
    <phoneticPr fontId="3" type="noConversion"/>
  </si>
  <si>
    <t>1. [23:01-09:58] 구름에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</si>
</sst>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45412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0.60514372163389796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0.95624999999999993</v>
      </c>
      <c r="D9" s="8"/>
      <c r="E9" s="8">
        <v>7.9</v>
      </c>
      <c r="F9" s="8">
        <v>26</v>
      </c>
      <c r="G9" s="36" t="s">
        <v>182</v>
      </c>
      <c r="H9" s="8">
        <v>4.5999999999999996</v>
      </c>
      <c r="I9" s="36">
        <v>60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/>
      <c r="D10" s="8"/>
      <c r="E10" s="8"/>
      <c r="F10" s="8"/>
      <c r="G10" s="36"/>
      <c r="H10" s="8"/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0.4152777777777778</v>
      </c>
      <c r="D11" s="15"/>
      <c r="E11" s="15">
        <v>7</v>
      </c>
      <c r="F11" s="15">
        <v>25</v>
      </c>
      <c r="G11" s="36" t="s">
        <v>182</v>
      </c>
      <c r="H11" s="15">
        <v>2.6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23.459027777777777</v>
      </c>
      <c r="D12" s="19" t="e">
        <f>AVERAGE(D9:D11)</f>
        <v>#DIV/0!</v>
      </c>
      <c r="E12" s="19">
        <f>AVERAGE(E9:E11)</f>
        <v>7.45</v>
      </c>
      <c r="F12" s="20">
        <f>AVERAGE(F9:F11)</f>
        <v>25.5</v>
      </c>
      <c r="G12" s="21"/>
      <c r="H12" s="22">
        <f>AVERAGE(H9:H11)</f>
        <v>3.5999999999999996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184</v>
      </c>
      <c r="G16" s="27" t="s">
        <v>169</v>
      </c>
      <c r="H16" s="27" t="s">
        <v>180</v>
      </c>
      <c r="I16" s="27" t="s">
        <v>169</v>
      </c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0.92222222222222217</v>
      </c>
      <c r="D17" s="28">
        <v>0.92361111111111116</v>
      </c>
      <c r="E17" s="28">
        <v>0.95624999999999993</v>
      </c>
      <c r="F17" s="28">
        <v>0.97986111111111107</v>
      </c>
      <c r="G17" s="28">
        <v>1.3888888888888889E-3</v>
      </c>
      <c r="H17" s="28">
        <v>0.12291666666666667</v>
      </c>
      <c r="I17" s="28">
        <v>0.4152777777777778</v>
      </c>
      <c r="J17" s="28"/>
      <c r="K17" s="28"/>
      <c r="L17" s="28"/>
      <c r="M17" s="28"/>
      <c r="N17" s="28"/>
      <c r="O17" s="28"/>
      <c r="P17" s="28">
        <v>0.41944444444444445</v>
      </c>
    </row>
    <row r="18" spans="2:16" ht="14.15" customHeight="1" x14ac:dyDescent="0.45">
      <c r="B18" s="35" t="s">
        <v>45</v>
      </c>
      <c r="C18" s="27">
        <v>53714</v>
      </c>
      <c r="D18" s="27">
        <v>53715</v>
      </c>
      <c r="E18" s="27">
        <v>53721</v>
      </c>
      <c r="F18" s="27"/>
      <c r="G18" s="27">
        <v>53724</v>
      </c>
      <c r="H18" s="27"/>
      <c r="I18" s="27">
        <v>53788</v>
      </c>
      <c r="J18" s="27"/>
      <c r="K18" s="27"/>
      <c r="L18" s="27"/>
      <c r="M18" s="27"/>
      <c r="N18" s="27"/>
      <c r="O18" s="27"/>
      <c r="P18" s="27">
        <v>53793</v>
      </c>
    </row>
    <row r="19" spans="2:16" ht="14.15" customHeight="1" thickBot="1" x14ac:dyDescent="0.5">
      <c r="B19" s="13" t="s">
        <v>46</v>
      </c>
      <c r="C19" s="29"/>
      <c r="D19" s="27">
        <v>53720</v>
      </c>
      <c r="E19" s="30">
        <v>53723</v>
      </c>
      <c r="F19" s="30"/>
      <c r="G19" s="30">
        <v>53787</v>
      </c>
      <c r="H19" s="30"/>
      <c r="I19" s="30">
        <v>53792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6</v>
      </c>
      <c r="E20" s="33">
        <f t="shared" ref="E20:O20" si="0">IF(ISNUMBER(E18),E19-E18+1,"")</f>
        <v>3</v>
      </c>
      <c r="F20" s="33" t="str">
        <f t="shared" si="0"/>
        <v/>
      </c>
      <c r="G20" s="33">
        <f t="shared" si="0"/>
        <v>64</v>
      </c>
      <c r="H20" s="33" t="str">
        <f t="shared" si="0"/>
        <v/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/>
      <c r="G23" s="156"/>
      <c r="H23" s="156"/>
      <c r="I23" s="156"/>
      <c r="J23" s="36"/>
      <c r="K23" s="36"/>
      <c r="L23" s="36" t="s">
        <v>52</v>
      </c>
      <c r="M23" s="156"/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/>
      <c r="G24" s="156"/>
      <c r="H24" s="156"/>
      <c r="I24" s="156"/>
      <c r="J24" s="36"/>
      <c r="K24" s="36"/>
      <c r="L24" s="36" t="s">
        <v>54</v>
      </c>
      <c r="M24" s="156"/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/>
      <c r="G25" s="156"/>
      <c r="H25" s="156"/>
      <c r="I25" s="156"/>
      <c r="J25" s="36"/>
      <c r="K25" s="36"/>
      <c r="L25" s="36" t="s">
        <v>53</v>
      </c>
      <c r="M25" s="156"/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/>
      <c r="G26" s="156"/>
      <c r="H26" s="156"/>
      <c r="I26" s="156"/>
      <c r="J26" s="36"/>
      <c r="K26" s="36"/>
      <c r="L26" s="36" t="s">
        <v>51</v>
      </c>
      <c r="M26" s="156"/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0.28888888888888892</v>
      </c>
      <c r="D30" s="43"/>
      <c r="E30" s="43"/>
      <c r="F30" s="43"/>
      <c r="G30" s="43">
        <v>0.14305555555555557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0.43194444444444446</v>
      </c>
    </row>
    <row r="31" spans="2:16" ht="14.15" customHeight="1" x14ac:dyDescent="0.45">
      <c r="B31" s="37" t="s">
        <v>171</v>
      </c>
      <c r="C31" s="47">
        <v>0.29236111111111113</v>
      </c>
      <c r="D31" s="7"/>
      <c r="E31" s="7"/>
      <c r="F31" s="7">
        <v>0.14305555555555557</v>
      </c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0.45902777777777781</v>
      </c>
    </row>
    <row r="32" spans="2:16" ht="14.15" customHeight="1" x14ac:dyDescent="0.45">
      <c r="B32" s="37" t="s">
        <v>70</v>
      </c>
      <c r="C32" s="49">
        <v>0.29236111111111113</v>
      </c>
      <c r="D32" s="50"/>
      <c r="E32" s="50"/>
      <c r="F32" s="50">
        <v>0.14305555555555557</v>
      </c>
      <c r="G32" s="50"/>
      <c r="H32" s="50"/>
      <c r="I32" s="50"/>
      <c r="J32" s="50"/>
      <c r="K32" s="50">
        <v>2.0833333333333332E-2</v>
      </c>
      <c r="L32" s="50"/>
      <c r="M32" s="50"/>
      <c r="N32" s="50"/>
      <c r="O32" s="51"/>
      <c r="P32" s="46">
        <f>SUM(C32:N32)</f>
        <v>0.45624999999999999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2.7777777777777783E-3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2.7777777777778234E-3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186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 t="s">
        <v>185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/>
      <c r="E53" s="112"/>
      <c r="F53" s="112"/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834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-163.9</v>
      </c>
      <c r="D72" s="60">
        <v>-164.5</v>
      </c>
      <c r="E72" s="100" t="s">
        <v>123</v>
      </c>
      <c r="F72" s="60">
        <v>26.3</v>
      </c>
      <c r="G72" s="60">
        <v>25.6</v>
      </c>
      <c r="H72" s="101"/>
      <c r="I72" s="97" t="s">
        <v>124</v>
      </c>
      <c r="J72" s="59">
        <v>0</v>
      </c>
      <c r="K72" s="98" t="s">
        <v>176</v>
      </c>
      <c r="L72" s="59">
        <v>0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</v>
      </c>
      <c r="D73" s="60">
        <v>-166.6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-197.1</v>
      </c>
      <c r="D74" s="60">
        <v>-169.7</v>
      </c>
      <c r="E74" s="102" t="s">
        <v>132</v>
      </c>
      <c r="F74" s="62">
        <v>5</v>
      </c>
      <c r="G74" s="62">
        <v>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-112.3</v>
      </c>
      <c r="D75" s="60">
        <v>-113.7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26.5</v>
      </c>
      <c r="D76" s="60">
        <v>24.8</v>
      </c>
      <c r="E76" s="102" t="s">
        <v>142</v>
      </c>
      <c r="F76" s="62">
        <v>25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22.6</v>
      </c>
      <c r="D77" s="60">
        <v>20.8</v>
      </c>
      <c r="E77" s="102" t="s">
        <v>147</v>
      </c>
      <c r="F77" s="62">
        <v>245</v>
      </c>
      <c r="G77" s="62">
        <v>245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20.8</v>
      </c>
      <c r="D78" s="60">
        <v>18.899999999999999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19.2</v>
      </c>
      <c r="D79" s="60">
        <v>17.399999999999999</v>
      </c>
      <c r="E79" s="100" t="s">
        <v>157</v>
      </c>
      <c r="F79" s="60">
        <v>12</v>
      </c>
      <c r="G79" s="60">
        <v>10.6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5.2099999999999999E-5</v>
      </c>
      <c r="D80" s="64">
        <v>6.9300000000000004E-5</v>
      </c>
      <c r="E80" s="102" t="s">
        <v>162</v>
      </c>
      <c r="F80" s="61">
        <v>22.5</v>
      </c>
      <c r="G80" s="61">
        <v>26.8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183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2024-04-30T10:08:12Z</dcterms:modified>
</cp:coreProperties>
</file>