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18B262AA-B98F-431B-8BB2-AE9918A5F230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<sst xmlns="http://schemas.openxmlformats.org/spreadsheetml/2006/main" count="209" uniqueCount="193">
  <si>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</si>
  <si>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</si>
  <si>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</si>
  <si>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</si>
  <si>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</si>
  <si>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</si>
  <si>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</si>
  <si>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</si>
  <si>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</si>
  <si>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</si>
  <si>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</si>
  <si>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</si>
  <si>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</si>
  <si>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</si>
  <si>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</si>
  <si>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</si>
  <si>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</si>
  <si>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</si>
  <si>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</si>
  <si>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</si>
  <si>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</si>
  <si>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</si>
  <si>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</si>
  <si>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</si>
  <si>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</si>
  <si>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</si>
  <si>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</si>
  <si>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</si>
  <si>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</si>
  <si>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</si>
  <si>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</si>
  <si>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</si>
  <si>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</si>
  <si>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</si>
  <si>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</si>
  <si>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</si>
  <si>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</si>
  <si>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</si>
  <si>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</si>
  <si>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</si>
  <si>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</si>
  <si>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</si>
  <si>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</si>
  <si>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</si>
  <si>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</si>
  <si>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</si>
  <si>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</si>
  <si>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</si>
  <si>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</si>
  <si>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</si>
  <si>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</si>
  <si>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</si>
  <si>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</si>
  <si>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</si>
  <si>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</si>
  <si>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</si>
  <si>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</si>
  <si>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</si>
  <si>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</si>
  <si>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</si>
  <si>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</si>
  <si>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</si>
  <si>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</si>
  <si>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</si>
  <si>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</si>
  <si>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</si>
  <si>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</si>
  <si>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</si>
  <si>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</si>
  <si>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</si>
  <si>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</si>
  <si>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</si>
  <si>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</si>
  <si>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</si>
  <si>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</si>
  <si>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</si>
  <si>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</si>
  <si>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</si>
  <si>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</si>
  <si>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</si>
  <si>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</si>
  <si>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</si>
  <si>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</si>
  <si>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</si>
  <si>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</si>
  <si>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</si>
  <si>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</si>
  <si>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</si>
  <si>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</si>
  <si>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</si>
  <si>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</si>
  <si>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</si>
  <si>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</si>
  <si>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</si>
  <si>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</si>
  <si>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</si>
  <si>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</si>
  <si>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</si>
  <si>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</si>
  <si>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</si>
  <si>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</si>
  <si>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</si>
  <si>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</si>
  <si>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</si>
  <si>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</si>
  <si>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</si>
  <si>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</si>
  <si>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</si>
  <si>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</si>
  <si>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</si>
  <si>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</si>
  <si>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</si>
  <si>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</si>
  <si>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</si>
  <si>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</si>
  <si>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</si>
  <si>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</si>
  <si>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</si>
  <si>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</si>
  <si>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</si>
  <si>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</si>
  <si>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</si>
  <si>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</si>
  <si>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</si>
  <si>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</si>
  <si>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</si>
  <si>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</si>
  <si>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</si>
  <si>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</si>
  <si>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</si>
  <si>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</si>
  <si>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</si>
  <si>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</si>
  <si>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</si>
  <si>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</si>
  <si>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</si>
  <si>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</si>
  <si>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</si>
  <si>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</si>
  <si>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</si>
  <si>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</si>
  <si>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</si>
  <si>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</si>
  <si>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</si>
  <si>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</si>
  <si>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</si>
  <si>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</si>
  <si>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</si>
  <si>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</si>
  <si>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</si>
  <si>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</si>
  <si>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</si>
  <si>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</si>
  <si>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</si>
  <si>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</si>
  <si>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</si>
  <si>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</si>
  <si>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</si>
  <si>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</si>
  <si>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</si>
  <si>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</si>
  <si>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</si>
  <si>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</si>
  <si>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</si>
  <si>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</si>
  <si>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</si>
  <si>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</si>
  <si>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</si>
  <si>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</si>
  <si>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</si>
  <si>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</si>
  <si>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</si>
  <si>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</si>
  <si>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</si>
  <si>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</si>
  <si>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</si>
  <si>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</si>
  <si>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</si>
  <si>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</si>
  <si>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</si>
  <si>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TMT</t>
    <phoneticPr fontId="3" type="noConversion"/>
  </si>
  <si>
    <t>BLG</t>
    <phoneticPr fontId="3" type="noConversion"/>
  </si>
  <si>
    <t>ENG-KSP</t>
    <phoneticPr fontId="3" type="noConversion"/>
  </si>
  <si>
    <t>ENG-MMA</t>
    <phoneticPr fontId="3" type="noConversion"/>
  </si>
  <si>
    <t>ENG-KSP</t>
    <phoneticPr fontId="3" type="noConversion"/>
  </si>
  <si>
    <t>20s/23k 30s/23k 40s/15k</t>
    <phoneticPr fontId="3" type="noConversion"/>
  </si>
  <si>
    <t>20s/22k 30s/24k 40s/11k</t>
    <phoneticPr fontId="3" type="noConversion"/>
  </si>
  <si>
    <t>N</t>
    <phoneticPr fontId="3" type="noConversion"/>
  </si>
  <si>
    <t>D_052413</t>
    <phoneticPr fontId="3" type="noConversion"/>
  </si>
  <si>
    <t>M_052529-052530:K</t>
    <phoneticPr fontId="3" type="noConversion"/>
  </si>
  <si>
    <t>M_052531:M/T/N</t>
    <phoneticPr fontId="3" type="noConversion"/>
  </si>
  <si>
    <t>1. Dell shutter control 프로그램 실행. 셔터 프로그램 다운 12회 발생</t>
    <phoneticPr fontId="3" type="noConversion"/>
  </si>
  <si>
    <t>[09:01] 정전에 의한 관측 대기. pc 및 장비 전원 꺼짐.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</si>
</sst>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J17" sqref="J17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58">
        <v>45406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88.524590163934434</v>
      </c>
      <c r="M3" s="160"/>
      <c r="N3" s="66" t="s">
        <v>3</v>
      </c>
      <c r="O3" s="160">
        <f>(P31-P33)/P31*100</f>
        <v>88.524590163934434</v>
      </c>
      <c r="P3" s="160"/>
    </row>
    <row r="4" spans="2:16" ht="14.25" customHeight="1" x14ac:dyDescent="0.2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0.96319444444444446</v>
      </c>
      <c r="D9" s="8">
        <v>1.3</v>
      </c>
      <c r="E9" s="8">
        <v>16.5</v>
      </c>
      <c r="F9" s="8">
        <v>23</v>
      </c>
      <c r="G9" s="36" t="s">
        <v>187</v>
      </c>
      <c r="H9" s="8">
        <v>3.8</v>
      </c>
      <c r="I9" s="36">
        <v>99.8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0.18541666666666667</v>
      </c>
      <c r="D10" s="8">
        <v>1.8</v>
      </c>
      <c r="E10" s="8">
        <v>14.7</v>
      </c>
      <c r="F10" s="8">
        <v>26</v>
      </c>
      <c r="G10" s="36" t="s">
        <v>187</v>
      </c>
      <c r="H10" s="8">
        <v>4.4000000000000004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/>
      <c r="D11" s="15"/>
      <c r="E11" s="15"/>
      <c r="F11" s="15"/>
      <c r="G11" s="36"/>
      <c r="H11" s="15"/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23.036805555555556</v>
      </c>
      <c r="D12" s="19">
        <f>AVERAGE(D9:D11)</f>
        <v>1.55</v>
      </c>
      <c r="E12" s="19">
        <f>AVERAGE(E9:E11)</f>
        <v>15.6</v>
      </c>
      <c r="F12" s="20">
        <f>AVERAGE(F9:F11)</f>
        <v>24.5</v>
      </c>
      <c r="G12" s="21"/>
      <c r="H12" s="22">
        <f>AVERAGE(H9:H11)</f>
        <v>4.0999999999999996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182</v>
      </c>
      <c r="G16" s="27" t="s">
        <v>183</v>
      </c>
      <c r="H16" s="27" t="s">
        <v>184</v>
      </c>
      <c r="I16" s="27" t="s">
        <v>181</v>
      </c>
      <c r="J16" s="27"/>
      <c r="K16" s="27" t="s">
        <v>169</v>
      </c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0.93333333333333324</v>
      </c>
      <c r="D17" s="28">
        <v>0.93472222222222223</v>
      </c>
      <c r="E17" s="28">
        <v>0.96319444444444446</v>
      </c>
      <c r="F17" s="28">
        <v>0.98819444444444438</v>
      </c>
      <c r="G17" s="28">
        <v>0.99375000000000002</v>
      </c>
      <c r="H17" s="28">
        <v>0.12986111111111112</v>
      </c>
      <c r="I17" s="28">
        <v>0.15138888888888888</v>
      </c>
      <c r="J17" s="28"/>
      <c r="K17" s="28">
        <v>0.4291666666666667</v>
      </c>
      <c r="L17" s="28"/>
      <c r="M17" s="28"/>
      <c r="N17" s="28"/>
      <c r="O17" s="28"/>
      <c r="P17" s="28"/>
    </row>
    <row r="18" spans="2:16" ht="14.1" customHeight="1" x14ac:dyDescent="0.25">
      <c r="B18" s="35" t="s">
        <v>45</v>
      </c>
      <c r="C18" s="27">
        <v>52399</v>
      </c>
      <c r="D18" s="27">
        <v>52400</v>
      </c>
      <c r="E18" s="27">
        <v>52411</v>
      </c>
      <c r="F18" s="27">
        <v>52426</v>
      </c>
      <c r="G18" s="27">
        <v>52429</v>
      </c>
      <c r="H18" s="27">
        <v>52490</v>
      </c>
      <c r="I18" s="27">
        <v>52499</v>
      </c>
      <c r="J18" s="27"/>
      <c r="K18" s="27"/>
      <c r="L18" s="27"/>
      <c r="M18" s="27"/>
      <c r="N18" s="27"/>
      <c r="O18" s="27"/>
      <c r="P18" s="27"/>
    </row>
    <row r="19" spans="2:16" ht="14.1" customHeight="1" thickBot="1" x14ac:dyDescent="0.3">
      <c r="B19" s="13" t="s">
        <v>46</v>
      </c>
      <c r="C19" s="29"/>
      <c r="D19" s="27">
        <v>52410</v>
      </c>
      <c r="E19" s="30">
        <v>52425</v>
      </c>
      <c r="F19" s="30">
        <v>52428</v>
      </c>
      <c r="G19" s="30">
        <v>52489</v>
      </c>
      <c r="H19" s="30">
        <v>52498</v>
      </c>
      <c r="I19" s="30">
        <v>52645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3</v>
      </c>
      <c r="G20" s="33">
        <f t="shared" si="0"/>
        <v>61</v>
      </c>
      <c r="H20" s="33">
        <f t="shared" si="0"/>
        <v>9</v>
      </c>
      <c r="I20" s="33">
        <f t="shared" si="0"/>
        <v>147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2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25">
      <c r="B24" s="168"/>
      <c r="C24" s="36">
        <v>52405</v>
      </c>
      <c r="D24" s="36">
        <v>52407</v>
      </c>
      <c r="E24" s="36" t="s">
        <v>53</v>
      </c>
      <c r="F24" s="156" t="s">
        <v>185</v>
      </c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2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25">
      <c r="B26" s="168"/>
      <c r="C26" s="36">
        <v>52408</v>
      </c>
      <c r="D26" s="36">
        <v>52410</v>
      </c>
      <c r="E26" s="36" t="s">
        <v>52</v>
      </c>
      <c r="F26" s="156" t="s">
        <v>186</v>
      </c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170</v>
      </c>
      <c r="C30" s="42">
        <v>0.27083333333333331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0.15555555555555556</v>
      </c>
      <c r="P30" s="46">
        <f>SUM(C30:J30,L30:N30)</f>
        <v>0.27083333333333331</v>
      </c>
    </row>
    <row r="31" spans="2:16" ht="14.1" customHeight="1" x14ac:dyDescent="0.25">
      <c r="B31" s="37" t="s">
        <v>171</v>
      </c>
      <c r="C31" s="47">
        <v>0.27777777777777779</v>
      </c>
      <c r="D31" s="7">
        <v>2.7083333333333334E-2</v>
      </c>
      <c r="E31" s="7"/>
      <c r="F31" s="7">
        <v>0.1361111111111111</v>
      </c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0.46597222222222223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108" t="s">
        <v>71</v>
      </c>
      <c r="C33" s="52">
        <v>5.347222222222222E-2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5.347222222222222E-2</v>
      </c>
    </row>
    <row r="34" spans="2:16" ht="14.1" customHeight="1" x14ac:dyDescent="0.25">
      <c r="B34" s="107" t="s">
        <v>172</v>
      </c>
      <c r="C34" s="109">
        <f>C31-C32-C33</f>
        <v>0.22430555555555556</v>
      </c>
      <c r="D34" s="109">
        <f t="shared" ref="D34:N34" si="1">D31-D32-D33</f>
        <v>2.7083333333333334E-2</v>
      </c>
      <c r="E34" s="109">
        <f t="shared" si="1"/>
        <v>0</v>
      </c>
      <c r="F34" s="109">
        <f t="shared" si="1"/>
        <v>0.1361111111111111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0.41250000000000003</v>
      </c>
    </row>
    <row r="35" spans="2:16" ht="13.5" customHeight="1" x14ac:dyDescent="0.2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25">
      <c r="B36" s="153" t="s">
        <v>72</v>
      </c>
      <c r="C36" s="152" t="s">
        <v>188</v>
      </c>
      <c r="D36" s="152"/>
      <c r="E36" s="152" t="s">
        <v>189</v>
      </c>
      <c r="F36" s="152"/>
      <c r="G36" s="152" t="s">
        <v>190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" customHeight="1" x14ac:dyDescent="0.25">
      <c r="B44" s="148" t="s">
        <v>192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 x14ac:dyDescent="0.2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70" t="s">
        <v>173</v>
      </c>
      <c r="C53" s="171"/>
      <c r="D53" s="112">
        <v>0.92</v>
      </c>
      <c r="E53" s="112">
        <v>3.04</v>
      </c>
      <c r="F53" s="112">
        <v>1.02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73" t="s">
        <v>174</v>
      </c>
      <c r="C54" s="174"/>
      <c r="D54" s="174"/>
      <c r="E54" s="174"/>
      <c r="F54" s="112">
        <v>386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00000000000001" customHeight="1" x14ac:dyDescent="0.2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00000000000001" customHeight="1" x14ac:dyDescent="0.2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00000000000001" customHeight="1" x14ac:dyDescent="0.2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00000000000001" customHeight="1" x14ac:dyDescent="0.2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00000000000001" customHeight="1" x14ac:dyDescent="0.2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00000000000001" customHeight="1" x14ac:dyDescent="0.2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00000000000001" customHeight="1" x14ac:dyDescent="0.25">
      <c r="B72" s="100" t="s">
        <v>122</v>
      </c>
      <c r="C72" s="60">
        <v>-163.4</v>
      </c>
      <c r="D72" s="60"/>
      <c r="E72" s="100" t="s">
        <v>123</v>
      </c>
      <c r="F72" s="60">
        <v>21.3</v>
      </c>
      <c r="G72" s="60"/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00000000000001" customHeight="1" x14ac:dyDescent="0.25">
      <c r="B73" s="100" t="s">
        <v>126</v>
      </c>
      <c r="C73" s="60">
        <v>-166.6</v>
      </c>
      <c r="D73" s="60"/>
      <c r="E73" s="102" t="s">
        <v>127</v>
      </c>
      <c r="F73" s="61">
        <v>10</v>
      </c>
      <c r="G73" s="61"/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00000000000001" customHeight="1" x14ac:dyDescent="0.25">
      <c r="B74" s="100" t="s">
        <v>131</v>
      </c>
      <c r="C74" s="60">
        <v>-197.8</v>
      </c>
      <c r="D74" s="60"/>
      <c r="E74" s="102" t="s">
        <v>132</v>
      </c>
      <c r="F74" s="62">
        <v>15</v>
      </c>
      <c r="G74" s="62"/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00000000000001" customHeight="1" x14ac:dyDescent="0.2">
      <c r="B75" s="100" t="s">
        <v>136</v>
      </c>
      <c r="C75" s="60">
        <v>-111.6</v>
      </c>
      <c r="D75" s="60"/>
      <c r="E75" s="102" t="s">
        <v>137</v>
      </c>
      <c r="F75" s="62">
        <v>30</v>
      </c>
      <c r="G75" s="62"/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00000000000001" customHeight="1" x14ac:dyDescent="0.2">
      <c r="B76" s="100" t="s">
        <v>141</v>
      </c>
      <c r="C76" s="60">
        <v>27.5</v>
      </c>
      <c r="D76" s="60"/>
      <c r="E76" s="102" t="s">
        <v>142</v>
      </c>
      <c r="F76" s="62">
        <v>20</v>
      </c>
      <c r="G76" s="62"/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00000000000001" customHeight="1" x14ac:dyDescent="0.25">
      <c r="B77" s="100" t="s">
        <v>146</v>
      </c>
      <c r="C77" s="60">
        <v>23.5</v>
      </c>
      <c r="D77" s="60"/>
      <c r="E77" s="102" t="s">
        <v>147</v>
      </c>
      <c r="F77" s="62">
        <v>240</v>
      </c>
      <c r="G77" s="62"/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00000000000001" customHeight="1" x14ac:dyDescent="0.25">
      <c r="B78" s="100" t="s">
        <v>151</v>
      </c>
      <c r="C78" s="60">
        <v>21.6</v>
      </c>
      <c r="D78" s="60"/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00000000000001" customHeight="1" x14ac:dyDescent="0.25">
      <c r="B79" s="100" t="s">
        <v>156</v>
      </c>
      <c r="C79" s="60">
        <v>20.100000000000001</v>
      </c>
      <c r="D79" s="60"/>
      <c r="E79" s="100" t="s">
        <v>157</v>
      </c>
      <c r="F79" s="60">
        <v>14.5</v>
      </c>
      <c r="G79" s="60"/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00000000000001" customHeight="1" x14ac:dyDescent="0.25">
      <c r="B80" s="105" t="s">
        <v>161</v>
      </c>
      <c r="C80" s="64">
        <v>5.49E-5</v>
      </c>
      <c r="D80" s="64"/>
      <c r="E80" s="102" t="s">
        <v>162</v>
      </c>
      <c r="F80" s="61">
        <v>26.4</v>
      </c>
      <c r="G80" s="61"/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1" t="s">
        <v>166</v>
      </c>
      <c r="C84" s="161"/>
    </row>
    <row r="85" spans="2:16" ht="15" customHeight="1" x14ac:dyDescent="0.25">
      <c r="B85" s="162" t="s">
        <v>191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2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2024-05-02T08:36:31Z</dcterms:modified>
</cp:coreProperties>
</file>