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9291FD0C-C9A4-454C-A0F3-C99B05E06D4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<sst xmlns="http://schemas.openxmlformats.org/spreadsheetml/2006/main" count="209" uniqueCount="193">
  <si>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</si>
  <si>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</si>
  <si>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</si>
  <si>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</si>
  <si>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</si>
  <si>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</si>
  <si>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</si>
  <si>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</si>
  <si>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</si>
  <si>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</si>
  <si>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</si>
  <si>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</si>
  <si>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</si>
  <si>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</si>
  <si>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</si>
  <si>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</si>
  <si>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</si>
  <si>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</si>
  <si>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</si>
  <si>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</si>
  <si>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</si>
  <si>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</si>
  <si>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</si>
  <si>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</si>
  <si>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</si>
  <si>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</si>
  <si>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</si>
  <si>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</si>
  <si>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</si>
  <si>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</si>
  <si>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</si>
  <si>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</si>
  <si>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</si>
  <si>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</si>
  <si>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</si>
  <si>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</si>
  <si>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</si>
  <si>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</si>
  <si>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</si>
  <si>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</si>
  <si>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</si>
  <si>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</si>
  <si>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</si>
  <si>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</si>
  <si>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</si>
  <si>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</si>
  <si>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</si>
  <si>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</si>
  <si>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</si>
  <si>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</si>
  <si>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</si>
  <si>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</si>
  <si>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</si>
  <si>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</si>
  <si>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</si>
  <si>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</si>
  <si>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</si>
  <si>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</si>
  <si>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</si>
  <si>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</si>
  <si>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</si>
  <si>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</si>
  <si>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</si>
  <si>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</si>
  <si>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</si>
  <si>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</si>
  <si>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</si>
  <si>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</si>
  <si>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</si>
  <si>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</si>
  <si>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</si>
  <si>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</si>
  <si>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</si>
  <si>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</si>
  <si>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</si>
  <si>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</si>
  <si>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</si>
  <si>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</si>
  <si>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</si>
  <si>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</si>
  <si>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</si>
  <si>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</si>
  <si>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</si>
  <si>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</si>
  <si>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</si>
  <si>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</si>
  <si>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</si>
  <si>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</si>
  <si>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</si>
  <si>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</si>
  <si>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</si>
  <si>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</si>
  <si>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</si>
  <si>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</si>
  <si>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</si>
  <si>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</si>
  <si>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</si>
  <si>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</si>
  <si>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</si>
  <si>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</si>
  <si>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</si>
  <si>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</si>
  <si>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</si>
  <si>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</si>
  <si>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</si>
  <si>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</si>
  <si>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</si>
  <si>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</si>
  <si>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</si>
  <si>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</si>
  <si>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</si>
  <si>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</si>
  <si>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</si>
  <si>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</si>
  <si>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</si>
  <si>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</si>
  <si>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</si>
  <si>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</si>
  <si>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</si>
  <si>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</si>
  <si>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</si>
  <si>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</si>
  <si>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</si>
  <si>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</si>
  <si>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</si>
  <si>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</si>
  <si>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</si>
  <si>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</si>
  <si>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</si>
  <si>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</si>
  <si>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</si>
  <si>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</si>
  <si>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</si>
  <si>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</si>
  <si>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</si>
  <si>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</si>
  <si>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</si>
  <si>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</si>
  <si>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</si>
  <si>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</si>
  <si>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</si>
  <si>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</si>
  <si>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</si>
  <si>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</si>
  <si>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</si>
  <si>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</si>
  <si>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</si>
  <si>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</si>
  <si>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</si>
  <si>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</si>
  <si>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</si>
  <si>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</si>
  <si>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</si>
  <si>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</si>
  <si>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</si>
  <si>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</si>
  <si>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</si>
  <si>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</si>
  <si>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</si>
  <si>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</si>
  <si>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</si>
  <si>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</si>
  <si>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</si>
  <si>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</si>
  <si>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</si>
  <si>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</si>
  <si>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</si>
  <si>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</si>
  <si>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</si>
  <si>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</si>
  <si>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</si>
  <si>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</si>
  <si>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</si>
  <si>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</si>
  <si>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</si>
  <si>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</si>
  <si>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</si>
  <si>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</si>
  <si>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</si>
  <si>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</si>
  <si>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TMT</t>
    <phoneticPr fontId="3" type="noConversion"/>
  </si>
  <si>
    <t>BLG</t>
    <phoneticPr fontId="3" type="noConversion"/>
  </si>
  <si>
    <t>1. Dell shutter control 프로그램 실행. 셔터 프로그램 다운 10회 발생</t>
    <phoneticPr fontId="3" type="noConversion"/>
  </si>
  <si>
    <t>ENG-KSP</t>
    <phoneticPr fontId="3" type="noConversion"/>
  </si>
  <si>
    <t>NW</t>
    <phoneticPr fontId="3" type="noConversion"/>
  </si>
  <si>
    <t>ENG-MMA</t>
    <phoneticPr fontId="3" type="noConversion"/>
  </si>
  <si>
    <t>ENG-KSP</t>
    <phoneticPr fontId="3" type="noConversion"/>
  </si>
  <si>
    <t>1. [UT 00:30-00:54] KSP -&gt; MMA 스크립트 파일 교체 중 ERROR 발생</t>
    <phoneticPr fontId="3" type="noConversion"/>
  </si>
  <si>
    <t>2. 관측 전 RA oscillation 발생 -&gt; TCC, 모터 드라이버 초기화</t>
    <phoneticPr fontId="3" type="noConversion"/>
  </si>
  <si>
    <t>N</t>
    <phoneticPr fontId="3" type="noConversion"/>
  </si>
  <si>
    <t>M_052284</t>
    <phoneticPr fontId="3" type="noConversion"/>
  </si>
  <si>
    <t>D_052296</t>
    <phoneticPr fontId="3" type="noConversion"/>
  </si>
  <si>
    <t>D_052353-052354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</si>
</sst>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14" sqref="I1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45405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96.460176991150448</v>
      </c>
      <c r="M3" s="160"/>
      <c r="N3" s="66" t="s">
        <v>3</v>
      </c>
      <c r="O3" s="160">
        <f>(P31-P33)/P31*100</f>
        <v>96.460176991150448</v>
      </c>
      <c r="P3" s="160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0.9604166666666667</v>
      </c>
      <c r="D9" s="8">
        <v>1.3</v>
      </c>
      <c r="E9" s="8">
        <v>12.7</v>
      </c>
      <c r="F9" s="8">
        <v>40</v>
      </c>
      <c r="G9" s="36" t="s">
        <v>184</v>
      </c>
      <c r="H9" s="8">
        <v>4.4000000000000004</v>
      </c>
      <c r="I9" s="36">
        <v>99.6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0.19652777777777777</v>
      </c>
      <c r="D10" s="8">
        <v>1.4</v>
      </c>
      <c r="E10" s="8">
        <v>13.6</v>
      </c>
      <c r="F10" s="8">
        <v>15</v>
      </c>
      <c r="G10" s="36" t="s">
        <v>189</v>
      </c>
      <c r="H10" s="8">
        <v>5.3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0.43124999999999997</v>
      </c>
      <c r="D11" s="15">
        <v>1</v>
      </c>
      <c r="E11" s="15">
        <v>12.5</v>
      </c>
      <c r="F11" s="15">
        <v>16</v>
      </c>
      <c r="G11" s="36" t="s">
        <v>189</v>
      </c>
      <c r="H11" s="15">
        <v>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23.470833333333331</v>
      </c>
      <c r="D12" s="19">
        <f>AVERAGE(D9:D11)</f>
        <v>1.2333333333333334</v>
      </c>
      <c r="E12" s="19">
        <f>AVERAGE(E9:E11)</f>
        <v>12.933333333333332</v>
      </c>
      <c r="F12" s="20">
        <f>AVERAGE(F9:F11)</f>
        <v>23.666666666666668</v>
      </c>
      <c r="G12" s="21"/>
      <c r="H12" s="22">
        <f>AVERAGE(H9:H11)</f>
        <v>3.9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183</v>
      </c>
      <c r="G16" s="27" t="s">
        <v>185</v>
      </c>
      <c r="H16" s="27" t="s">
        <v>186</v>
      </c>
      <c r="I16" s="27" t="s">
        <v>181</v>
      </c>
      <c r="J16" s="27" t="s">
        <v>169</v>
      </c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0.93611111111111101</v>
      </c>
      <c r="D17" s="28">
        <v>0.93819444444444444</v>
      </c>
      <c r="E17" s="28">
        <v>0.9604166666666667</v>
      </c>
      <c r="F17" s="28">
        <v>0.98263888888888884</v>
      </c>
      <c r="G17" s="28">
        <v>3.7499999999999999E-2</v>
      </c>
      <c r="H17" s="28">
        <v>0.12847222222222224</v>
      </c>
      <c r="I17" s="28">
        <v>0.15138888888888888</v>
      </c>
      <c r="J17" s="28">
        <v>0.43124999999999997</v>
      </c>
      <c r="K17" s="28"/>
      <c r="L17" s="28"/>
      <c r="M17" s="28"/>
      <c r="N17" s="28"/>
      <c r="O17" s="28"/>
      <c r="P17" s="28">
        <v>0.43472222222222223</v>
      </c>
    </row>
    <row r="18" spans="2:16" ht="14.15" customHeight="1" x14ac:dyDescent="0.45">
      <c r="B18" s="35" t="s">
        <v>45</v>
      </c>
      <c r="C18" s="27">
        <v>52108</v>
      </c>
      <c r="D18" s="27">
        <v>52109</v>
      </c>
      <c r="E18" s="27">
        <v>52114</v>
      </c>
      <c r="F18" s="27">
        <v>52128</v>
      </c>
      <c r="G18" s="27">
        <v>52155</v>
      </c>
      <c r="H18" s="27">
        <v>52196</v>
      </c>
      <c r="I18" s="27">
        <v>52206</v>
      </c>
      <c r="J18" s="27">
        <v>52393</v>
      </c>
      <c r="K18" s="27"/>
      <c r="L18" s="27"/>
      <c r="M18" s="27"/>
      <c r="N18" s="27"/>
      <c r="O18" s="27"/>
      <c r="P18" s="27">
        <v>52398</v>
      </c>
    </row>
    <row r="19" spans="2:16" ht="14.15" customHeight="1" thickBot="1" x14ac:dyDescent="0.5">
      <c r="B19" s="13" t="s">
        <v>46</v>
      </c>
      <c r="C19" s="29"/>
      <c r="D19" s="27">
        <v>52113</v>
      </c>
      <c r="E19" s="30">
        <v>52127</v>
      </c>
      <c r="F19" s="30">
        <v>52154</v>
      </c>
      <c r="G19" s="30">
        <v>52195</v>
      </c>
      <c r="H19" s="30">
        <v>52205</v>
      </c>
      <c r="I19" s="30">
        <v>52392</v>
      </c>
      <c r="J19" s="30">
        <v>52397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27</v>
      </c>
      <c r="G20" s="33">
        <f t="shared" si="0"/>
        <v>41</v>
      </c>
      <c r="H20" s="33">
        <f t="shared" si="0"/>
        <v>10</v>
      </c>
      <c r="I20" s="33">
        <f t="shared" si="0"/>
        <v>187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0.2673611111111111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0.15902777777777777</v>
      </c>
      <c r="P30" s="46">
        <f>SUM(C30:J30,L30:N30)</f>
        <v>0.2673611111111111</v>
      </c>
    </row>
    <row r="31" spans="2:16" ht="14.15" customHeight="1" x14ac:dyDescent="0.45">
      <c r="B31" s="37" t="s">
        <v>171</v>
      </c>
      <c r="C31" s="47">
        <v>0.27986111111111112</v>
      </c>
      <c r="D31" s="7">
        <v>7.7777777777777779E-2</v>
      </c>
      <c r="E31" s="7"/>
      <c r="F31" s="7">
        <v>9.0972222222222218E-2</v>
      </c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0.47083333333333333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>
        <v>1.6666666666666666E-2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1.6666666666666666E-2</v>
      </c>
    </row>
    <row r="34" spans="2:16" ht="14.15" customHeight="1" x14ac:dyDescent="0.45">
      <c r="B34" s="107" t="s">
        <v>172</v>
      </c>
      <c r="C34" s="109">
        <f>C31-C32-C33</f>
        <v>0.27986111111111112</v>
      </c>
      <c r="D34" s="109">
        <f t="shared" ref="D34:N34" si="1">D31-D32-D33</f>
        <v>6.1111111111111116E-2</v>
      </c>
      <c r="E34" s="109">
        <f t="shared" si="1"/>
        <v>0</v>
      </c>
      <c r="F34" s="109">
        <f t="shared" si="1"/>
        <v>9.0972222222222218E-2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0.45416666666666666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190</v>
      </c>
      <c r="D36" s="152"/>
      <c r="E36" s="152" t="s">
        <v>191</v>
      </c>
      <c r="F36" s="152"/>
      <c r="G36" s="152" t="s">
        <v>192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1.33</v>
      </c>
      <c r="E53" s="112">
        <v>1.35</v>
      </c>
      <c r="F53" s="112">
        <v>1.02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259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1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1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1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-163.19999999999999</v>
      </c>
      <c r="D72" s="60">
        <v>-164.2</v>
      </c>
      <c r="E72" s="100" t="s">
        <v>123</v>
      </c>
      <c r="F72" s="60">
        <v>22.6</v>
      </c>
      <c r="G72" s="60">
        <v>25.1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-166.4</v>
      </c>
      <c r="D73" s="60">
        <v>-167.5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-197.8</v>
      </c>
      <c r="D74" s="60">
        <v>-190.6</v>
      </c>
      <c r="E74" s="102" t="s">
        <v>132</v>
      </c>
      <c r="F74" s="62">
        <v>25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-110.9</v>
      </c>
      <c r="D75" s="60">
        <v>-113.4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27.3</v>
      </c>
      <c r="D76" s="60">
        <v>26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23.2</v>
      </c>
      <c r="D77" s="60">
        <v>22.3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21.3</v>
      </c>
      <c r="D78" s="60">
        <v>20.399999999999999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19.7</v>
      </c>
      <c r="D79" s="60">
        <v>19.100000000000001</v>
      </c>
      <c r="E79" s="100" t="s">
        <v>157</v>
      </c>
      <c r="F79" s="60">
        <v>15</v>
      </c>
      <c r="G79" s="60">
        <v>12.9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5.5000000000000002E-5</v>
      </c>
      <c r="D80" s="64">
        <v>5.4799999999999997E-5</v>
      </c>
      <c r="E80" s="102" t="s">
        <v>162</v>
      </c>
      <c r="F80" s="61">
        <v>39.200000000000003</v>
      </c>
      <c r="G80" s="61">
        <v>19.8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188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2024-04-23T10:34:33Z</dcterms:modified>
</cp:coreProperties>
</file>