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88D63651-4EF5-42D9-91E0-2E3E9F83D66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<sst xmlns="http://schemas.openxmlformats.org/spreadsheetml/2006/main" count="219" uniqueCount="194">
  <si>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</si>
  <si>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</si>
  <si>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</si>
  <si>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</si>
  <si>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</si>
  <si>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</si>
  <si>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</si>
  <si>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</si>
  <si>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</si>
  <si>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</si>
  <si>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</si>
  <si>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</si>
  <si>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</si>
  <si>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</si>
  <si>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</si>
  <si>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</si>
  <si>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</si>
  <si>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</si>
  <si>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</si>
  <si>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</si>
  <si>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</si>
  <si>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</si>
  <si>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</si>
  <si>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</si>
  <si>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</si>
  <si>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</si>
  <si>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</si>
  <si>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</si>
  <si>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</si>
  <si>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</si>
  <si>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</si>
  <si>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</si>
  <si>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</si>
  <si>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</si>
  <si>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</si>
  <si>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</si>
  <si>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</si>
  <si>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</si>
  <si>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</si>
  <si>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</si>
  <si>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</si>
  <si>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</si>
  <si>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</si>
  <si>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</si>
  <si>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</si>
  <si>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</si>
  <si>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</si>
  <si>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</si>
  <si>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</si>
  <si>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</si>
  <si>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</si>
  <si>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</si>
  <si>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</si>
  <si>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</si>
  <si>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</si>
  <si>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</si>
  <si>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</si>
  <si>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</si>
  <si>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</si>
  <si>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</si>
  <si>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</si>
  <si>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</si>
  <si>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</si>
  <si>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</si>
  <si>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</si>
  <si>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</si>
  <si>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</si>
  <si>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</si>
  <si>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</si>
  <si>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</si>
  <si>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</si>
  <si>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</si>
  <si>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</si>
  <si>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</si>
  <si>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</si>
  <si>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</si>
  <si>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</si>
  <si>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</si>
  <si>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</si>
  <si>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</si>
  <si>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</si>
  <si>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</si>
  <si>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</si>
  <si>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</si>
  <si>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</si>
  <si>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</si>
  <si>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</si>
  <si>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</si>
  <si>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</si>
  <si>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</si>
  <si>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</si>
  <si>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</si>
  <si>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</si>
  <si>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</si>
  <si>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</si>
  <si>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</si>
  <si>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</si>
  <si>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</si>
  <si>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</si>
  <si>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</si>
  <si>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</si>
  <si>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</si>
  <si>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</si>
  <si>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</si>
  <si>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</si>
  <si>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</si>
  <si>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</si>
  <si>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</si>
  <si>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</si>
  <si>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</si>
  <si>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</si>
  <si>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</si>
  <si>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</si>
  <si>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</si>
  <si>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</si>
  <si>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</si>
  <si>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</si>
  <si>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</si>
  <si>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</si>
  <si>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</si>
  <si>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</si>
  <si>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</si>
  <si>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</si>
  <si>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</si>
  <si>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</si>
  <si>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</si>
  <si>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</si>
  <si>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</si>
  <si>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</si>
  <si>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</si>
  <si>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</si>
  <si>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</si>
  <si>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</si>
  <si>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</si>
  <si>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</si>
  <si>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</si>
  <si>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</si>
  <si>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</si>
  <si>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</si>
  <si>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</si>
  <si>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</si>
  <si>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</si>
  <si>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</si>
  <si>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</si>
  <si>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</si>
  <si>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</si>
  <si>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</si>
  <si>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</si>
  <si>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</si>
  <si>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</si>
  <si>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</si>
  <si>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</si>
  <si>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</si>
  <si>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</si>
  <si>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</si>
  <si>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</si>
  <si>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</si>
  <si>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</si>
  <si>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</si>
  <si>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</si>
  <si>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</si>
  <si>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</si>
  <si>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</si>
  <si>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</si>
  <si>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</si>
  <si>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</si>
  <si>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</si>
  <si>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</si>
  <si>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</si>
  <si>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</si>
  <si>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</si>
  <si>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</si>
  <si>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</si>
  <si>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</si>
  <si>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</si>
  <si>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</si>
  <si>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</si>
  <si>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</si>
  <si>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</si>
  <si>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</si>
  <si>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</si>
  <si>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/  /  /  /</t>
    <phoneticPr fontId="3" type="noConversion"/>
  </si>
  <si>
    <t>1. Dell shutter control 프로그램 실행. 셔터 프로그램 다운 4회 발생</t>
    <phoneticPr fontId="3" type="noConversion"/>
  </si>
  <si>
    <t>김정현</t>
    <phoneticPr fontId="3" type="noConversion"/>
  </si>
  <si>
    <t>DEEPS</t>
    <phoneticPr fontId="3" type="noConversion"/>
  </si>
  <si>
    <t>N</t>
    <phoneticPr fontId="3" type="noConversion"/>
  </si>
  <si>
    <t>D_050269</t>
    <phoneticPr fontId="3" type="noConversion"/>
  </si>
  <si>
    <t>M_050282</t>
    <phoneticPr fontId="3" type="noConversion"/>
  </si>
  <si>
    <t>D_050294</t>
    <phoneticPr fontId="3" type="noConversion"/>
  </si>
  <si>
    <t>C_050299-050303</t>
    <phoneticPr fontId="3" type="noConversion"/>
  </si>
  <si>
    <t>-</t>
    <phoneticPr fontId="3" type="noConversion"/>
  </si>
  <si>
    <t>2. [UT 09:22] 짙은 구름으로 인한 관측 종료</t>
    <phoneticPr fontId="3" type="noConversion"/>
  </si>
  <si>
    <t>2. [UT 01:27-01:46] 돔 셔터 프로그램 초기화 중 관측 중단</t>
    <phoneticPr fontId="3" type="noConversion"/>
  </si>
  <si>
    <t>1. [UT 04:31-09:22] 구름으로 인한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</si>
</sst>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45394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49.460708782742678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0.96527777777777779</v>
      </c>
      <c r="D9" s="8">
        <v>1.6</v>
      </c>
      <c r="E9" s="8">
        <v>14.6</v>
      </c>
      <c r="F9" s="8">
        <v>31</v>
      </c>
      <c r="G9" s="36" t="s">
        <v>185</v>
      </c>
      <c r="H9" s="8">
        <v>2.7</v>
      </c>
      <c r="I9" s="36">
        <v>11.3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2</v>
      </c>
      <c r="E10" s="8">
        <v>12.5</v>
      </c>
      <c r="F10" s="8">
        <v>31</v>
      </c>
      <c r="G10" s="36" t="s">
        <v>185</v>
      </c>
      <c r="H10" s="8">
        <v>3.2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0.39027777777777778</v>
      </c>
      <c r="D11" s="15" t="s">
        <v>190</v>
      </c>
      <c r="E11" s="15">
        <v>12.1</v>
      </c>
      <c r="F11" s="15">
        <v>22</v>
      </c>
      <c r="G11" s="36" t="s">
        <v>185</v>
      </c>
      <c r="H11" s="15">
        <v>4.0999999999999996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23.425000000000001</v>
      </c>
      <c r="D12" s="19">
        <f>AVERAGE(D9:D11)</f>
        <v>1.8</v>
      </c>
      <c r="E12" s="19">
        <f>AVERAGE(E9:E11)</f>
        <v>13.066666666666668</v>
      </c>
      <c r="F12" s="20">
        <f>AVERAGE(F9:F11)</f>
        <v>28</v>
      </c>
      <c r="G12" s="21"/>
      <c r="H12" s="22">
        <f>AVERAGE(H9:H11)</f>
        <v>3.3333333333333335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0.93680555555555556</v>
      </c>
      <c r="D17" s="28">
        <v>0.93819444444444444</v>
      </c>
      <c r="E17" s="28">
        <v>0.96527777777777779</v>
      </c>
      <c r="F17" s="28">
        <v>0.9916666666666667</v>
      </c>
      <c r="G17" s="28">
        <v>0.18263888888888891</v>
      </c>
      <c r="H17" s="28">
        <v>0.39027777777777778</v>
      </c>
      <c r="I17" s="28"/>
      <c r="J17" s="28"/>
      <c r="K17" s="28"/>
      <c r="L17" s="28"/>
      <c r="M17" s="28"/>
      <c r="N17" s="28"/>
      <c r="O17" s="28"/>
      <c r="P17" s="28">
        <v>0.3979166666666667</v>
      </c>
    </row>
    <row r="18" spans="2:16" ht="14.15" customHeight="1" x14ac:dyDescent="0.45">
      <c r="B18" s="35" t="s">
        <v>45</v>
      </c>
      <c r="C18" s="27">
        <v>50228</v>
      </c>
      <c r="D18" s="27">
        <v>50229</v>
      </c>
      <c r="E18" s="27">
        <v>50236</v>
      </c>
      <c r="F18" s="27">
        <v>50249</v>
      </c>
      <c r="G18" s="27">
        <v>50297</v>
      </c>
      <c r="H18" s="27">
        <v>50304</v>
      </c>
      <c r="I18" s="27"/>
      <c r="J18" s="27"/>
      <c r="K18" s="27"/>
      <c r="L18" s="27"/>
      <c r="M18" s="27"/>
      <c r="N18" s="27"/>
      <c r="O18" s="27"/>
      <c r="P18" s="27">
        <v>50310</v>
      </c>
    </row>
    <row r="19" spans="2:16" ht="14.15" customHeight="1" thickBot="1" x14ac:dyDescent="0.5">
      <c r="B19" s="13" t="s">
        <v>46</v>
      </c>
      <c r="C19" s="29"/>
      <c r="D19" s="27">
        <v>50235</v>
      </c>
      <c r="E19" s="30">
        <v>50248</v>
      </c>
      <c r="F19" s="30">
        <v>50296</v>
      </c>
      <c r="G19" s="30">
        <v>50303</v>
      </c>
      <c r="H19" s="30">
        <v>50309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7</v>
      </c>
      <c r="E20" s="33">
        <f t="shared" ref="E20:O20" si="0">IF(ISNUMBER(E18),E19-E18+1,"")</f>
        <v>13</v>
      </c>
      <c r="F20" s="33">
        <f t="shared" si="0"/>
        <v>48</v>
      </c>
      <c r="G20" s="33">
        <f t="shared" si="0"/>
        <v>7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181</v>
      </c>
      <c r="G23" s="128"/>
      <c r="H23" s="128"/>
      <c r="I23" s="128"/>
      <c r="J23" s="36"/>
      <c r="K23" s="36"/>
      <c r="L23" s="36" t="s">
        <v>52</v>
      </c>
      <c r="M23" s="128" t="s">
        <v>181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181</v>
      </c>
      <c r="G24" s="128"/>
      <c r="H24" s="128"/>
      <c r="I24" s="128"/>
      <c r="J24" s="36"/>
      <c r="K24" s="36"/>
      <c r="L24" s="36" t="s">
        <v>54</v>
      </c>
      <c r="M24" s="128" t="s">
        <v>181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181</v>
      </c>
      <c r="G25" s="128"/>
      <c r="H25" s="128"/>
      <c r="I25" s="128"/>
      <c r="J25" s="36"/>
      <c r="K25" s="36"/>
      <c r="L25" s="36" t="s">
        <v>53</v>
      </c>
      <c r="M25" s="128" t="s">
        <v>181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181</v>
      </c>
      <c r="G26" s="128"/>
      <c r="H26" s="128"/>
      <c r="I26" s="128"/>
      <c r="J26" s="36"/>
      <c r="K26" s="36"/>
      <c r="L26" s="36" t="s">
        <v>51</v>
      </c>
      <c r="M26" s="128" t="s">
        <v>181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0.23333333333333331</v>
      </c>
      <c r="D30" s="43"/>
      <c r="E30" s="43"/>
      <c r="F30" s="43"/>
      <c r="G30" s="43">
        <v>0.18124999999999999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0.4145833333333333</v>
      </c>
    </row>
    <row r="31" spans="2:16" ht="14.15" customHeight="1" x14ac:dyDescent="0.45">
      <c r="B31" s="37" t="s">
        <v>171</v>
      </c>
      <c r="C31" s="47">
        <v>0.23333333333333331</v>
      </c>
      <c r="D31" s="7"/>
      <c r="E31" s="7"/>
      <c r="F31" s="7"/>
      <c r="G31" s="7">
        <v>0.19097222222222221</v>
      </c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0.4506944444444444</v>
      </c>
    </row>
    <row r="32" spans="2:16" ht="14.15" customHeight="1" x14ac:dyDescent="0.45">
      <c r="B32" s="37" t="s">
        <v>70</v>
      </c>
      <c r="C32" s="49">
        <v>0.22777777777777777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0.22777777777777777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5.5555555555555358E-3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0.19097222222222221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0.22291666666666662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 t="s">
        <v>189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193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8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1.21</v>
      </c>
      <c r="E53" s="112">
        <v>1.07</v>
      </c>
      <c r="F53" s="112" t="s">
        <v>190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568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-163.30000000000001</v>
      </c>
      <c r="D72" s="60">
        <v>-163.4</v>
      </c>
      <c r="E72" s="100" t="s">
        <v>123</v>
      </c>
      <c r="F72" s="60">
        <v>23.6</v>
      </c>
      <c r="G72" s="60">
        <v>25.2</v>
      </c>
      <c r="H72" s="101"/>
      <c r="I72" s="97" t="s">
        <v>124</v>
      </c>
      <c r="J72" s="59">
        <v>0</v>
      </c>
      <c r="K72" s="98" t="s">
        <v>176</v>
      </c>
      <c r="L72" s="59">
        <v>2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-166.6</v>
      </c>
      <c r="D73" s="60">
        <v>-166.3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-197.7</v>
      </c>
      <c r="D74" s="60">
        <v>-195.6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-111.2</v>
      </c>
      <c r="D75" s="60">
        <v>-112.4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27.1</v>
      </c>
      <c r="D76" s="60">
        <v>27.9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23.2</v>
      </c>
      <c r="D77" s="60">
        <v>23.9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21.4</v>
      </c>
      <c r="D78" s="60">
        <v>22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19.899999999999999</v>
      </c>
      <c r="D79" s="60">
        <v>20.5</v>
      </c>
      <c r="E79" s="100" t="s">
        <v>157</v>
      </c>
      <c r="F79" s="60">
        <v>14.5</v>
      </c>
      <c r="G79" s="60">
        <v>13.6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5.63E-5</v>
      </c>
      <c r="D80" s="64">
        <v>5.4799999999999997E-5</v>
      </c>
      <c r="E80" s="102" t="s">
        <v>162</v>
      </c>
      <c r="F80" s="61">
        <v>34</v>
      </c>
      <c r="G80" s="61">
        <v>26.8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2024-04-12T09:40:13Z</dcterms:modified>
</cp:coreProperties>
</file>