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16ACC28F-EDAC-4494-87E5-26E711F00D4D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<sst xmlns="http://schemas.openxmlformats.org/spreadsheetml/2006/main" count="218" uniqueCount="196">
  <si>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</si>
  <si>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</si>
  <si>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</si>
  <si>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</si>
  <si>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</si>
  <si>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</si>
  <si>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</si>
  <si>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</si>
  <si>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</si>
  <si>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</si>
  <si>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</si>
  <si>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</si>
  <si>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</si>
  <si>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</si>
  <si>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</si>
  <si>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</si>
  <si>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</si>
  <si>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</si>
  <si>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</si>
  <si>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</si>
  <si>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</si>
  <si>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</si>
  <si>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</si>
  <si>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</si>
  <si>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</si>
  <si>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</si>
  <si>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</si>
  <si>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</si>
  <si>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</si>
  <si>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</si>
  <si>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</si>
  <si>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</si>
  <si>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</si>
  <si>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</si>
  <si>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</si>
  <si>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</si>
  <si>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</si>
  <si>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</si>
  <si>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</si>
  <si>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</si>
  <si>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</si>
  <si>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</si>
  <si>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</si>
  <si>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</si>
  <si>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</si>
  <si>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</si>
  <si>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</si>
  <si>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</si>
  <si>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</si>
  <si>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</si>
  <si>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</si>
  <si>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</si>
  <si>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</si>
  <si>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</si>
  <si>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</si>
  <si>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</si>
  <si>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</si>
  <si>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</si>
  <si>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</si>
  <si>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</si>
  <si>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</si>
  <si>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</si>
  <si>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</si>
  <si>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</si>
  <si>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</si>
  <si>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</si>
  <si>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</si>
  <si>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</si>
  <si>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</si>
  <si>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</si>
  <si>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</si>
  <si>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</si>
  <si>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</si>
  <si>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</si>
  <si>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</si>
  <si>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</si>
  <si>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</si>
  <si>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</si>
  <si>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</si>
  <si>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</si>
  <si>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</si>
  <si>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</si>
  <si>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</si>
  <si>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</si>
  <si>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</si>
  <si>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</si>
  <si>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</si>
  <si>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</si>
  <si>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</si>
  <si>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</si>
  <si>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</si>
  <si>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</si>
  <si>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</si>
  <si>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</si>
  <si>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</si>
  <si>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</si>
  <si>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</si>
  <si>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</si>
  <si>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</si>
  <si>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</si>
  <si>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</si>
  <si>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</si>
  <si>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</si>
  <si>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</si>
  <si>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</si>
  <si>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</si>
  <si>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</si>
  <si>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</si>
  <si>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</si>
  <si>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</si>
  <si>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</si>
  <si>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</si>
  <si>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</si>
  <si>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</si>
  <si>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</si>
  <si>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</si>
  <si>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</si>
  <si>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</si>
  <si>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</si>
  <si>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</si>
  <si>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</si>
  <si>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</si>
  <si>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</si>
  <si>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</si>
  <si>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</si>
  <si>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</si>
  <si>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</si>
  <si>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</si>
  <si>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</si>
  <si>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</si>
  <si>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</si>
  <si>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</si>
  <si>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</si>
  <si>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</si>
  <si>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</si>
  <si>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</si>
  <si>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</si>
  <si>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</si>
  <si>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</si>
  <si>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</si>
  <si>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</si>
  <si>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</si>
  <si>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</si>
  <si>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</si>
  <si>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</si>
  <si>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</si>
  <si>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</si>
  <si>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</si>
  <si>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</si>
  <si>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</si>
  <si>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</si>
  <si>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</si>
  <si>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</si>
  <si>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</si>
  <si>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</si>
  <si>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</si>
  <si>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</si>
  <si>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</si>
  <si>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</si>
  <si>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</si>
  <si>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</si>
  <si>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</si>
  <si>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</si>
  <si>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</si>
  <si>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</si>
  <si>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</si>
  <si>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</si>
  <si>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</si>
  <si>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</si>
  <si>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</si>
  <si>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</si>
  <si>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</si>
  <si>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</si>
  <si>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</si>
  <si>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</si>
  <si>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</si>
  <si>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</si>
  <si>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</si>
  <si>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</si>
  <si>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/  /  /  /</t>
  </si>
  <si>
    <t>TMT</t>
    <phoneticPr fontId="3" type="noConversion"/>
  </si>
  <si>
    <t>BLG</t>
    <phoneticPr fontId="3" type="noConversion"/>
  </si>
  <si>
    <t>ALL</t>
    <phoneticPr fontId="3" type="noConversion"/>
  </si>
  <si>
    <t>허정환</t>
    <phoneticPr fontId="3" type="noConversion"/>
  </si>
  <si>
    <t>/  /  /  /</t>
    <phoneticPr fontId="3" type="noConversion"/>
  </si>
  <si>
    <t>KSP</t>
    <phoneticPr fontId="3" type="noConversion"/>
  </si>
  <si>
    <t>N</t>
    <phoneticPr fontId="3" type="noConversion"/>
  </si>
  <si>
    <t>E_047316-047317</t>
    <phoneticPr fontId="3" type="noConversion"/>
  </si>
  <si>
    <t>1. E_047316-047317 shutter program 다운으로 망원경 셔터 Sync. 불일치. 확인시 셔터가 천장으로 올라가 있음.</t>
    <phoneticPr fontId="3" type="noConversion"/>
  </si>
  <si>
    <t>M_047357-047358:K</t>
    <phoneticPr fontId="3" type="noConversion"/>
  </si>
  <si>
    <t>E_047431-047433</t>
    <phoneticPr fontId="3" type="noConversion"/>
  </si>
  <si>
    <t>2. E_047431-047433 shutter program 다운으로 망원경 셔터 Sync. 불일치. 확인시 셔터가 천장으로 올라가 있음.</t>
    <phoneticPr fontId="3" type="noConversion"/>
  </si>
  <si>
    <t>E_047448-047449</t>
    <phoneticPr fontId="3" type="noConversion"/>
  </si>
  <si>
    <t>3. E_047448-047449 shutter program 다운으로 망원경 셔터 Sync. 불일치. 확인시 셔터가 천장으로 올라가 있음.</t>
    <phoneticPr fontId="3" type="noConversion"/>
  </si>
  <si>
    <t>1. 방풍막 설치 후 관측 진행. 셔터 프로그램 다운 5회 발생</t>
    <phoneticPr fontId="3" type="noConversion"/>
  </si>
  <si>
    <t>M_047558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</si>
</sst>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0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6" t="s">
        <v>0</v>
      </c>
      <c r="C2" s="15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7">
        <v>45384</v>
      </c>
      <c r="D3" s="158"/>
      <c r="E3" s="1"/>
      <c r="F3" s="1"/>
      <c r="G3" s="1"/>
      <c r="H3" s="1"/>
      <c r="I3" s="1"/>
      <c r="J3" s="1"/>
      <c r="K3" s="66" t="s">
        <v>2</v>
      </c>
      <c r="L3" s="159">
        <f>(P31-(P32+P33))/P31*100</f>
        <v>100</v>
      </c>
      <c r="M3" s="159"/>
      <c r="N3" s="66" t="s">
        <v>3</v>
      </c>
      <c r="O3" s="159">
        <f>(P31-P33)/P31*100</f>
        <v>100</v>
      </c>
      <c r="P3" s="159"/>
    </row>
    <row r="4" spans="2:16" ht="14.25" customHeight="1" x14ac:dyDescent="0.45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6" t="s">
        <v>7</v>
      </c>
      <c r="C7" s="15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0.97222222222222221</v>
      </c>
      <c r="D9" s="8">
        <v>1.3</v>
      </c>
      <c r="E9" s="8">
        <v>17.600000000000001</v>
      </c>
      <c r="F9" s="8">
        <v>30</v>
      </c>
      <c r="G9" s="36" t="s">
        <v>186</v>
      </c>
      <c r="H9" s="8">
        <v>0.6</v>
      </c>
      <c r="I9" s="36">
        <v>43.6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0.17847222222222223</v>
      </c>
      <c r="D10" s="8">
        <v>1</v>
      </c>
      <c r="E10" s="8">
        <v>17.2</v>
      </c>
      <c r="F10" s="8">
        <v>33</v>
      </c>
      <c r="G10" s="36" t="s">
        <v>186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0.42777777777777781</v>
      </c>
      <c r="D11" s="15">
        <v>0.7</v>
      </c>
      <c r="E11" s="15">
        <v>17</v>
      </c>
      <c r="F11" s="15">
        <v>32</v>
      </c>
      <c r="G11" s="36" t="s">
        <v>186</v>
      </c>
      <c r="H11" s="15">
        <v>2.7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23.455555555555556</v>
      </c>
      <c r="D12" s="19">
        <f>AVERAGE(D9:D11)</f>
        <v>1</v>
      </c>
      <c r="E12" s="19">
        <f>AVERAGE(E9:E11)</f>
        <v>17.266666666666666</v>
      </c>
      <c r="F12" s="20">
        <f>AVERAGE(F9:F11)</f>
        <v>31.666666666666668</v>
      </c>
      <c r="G12" s="21"/>
      <c r="H12" s="22">
        <f>AVERAGE(H9:H11)</f>
        <v>1.5666666666666667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6" t="s">
        <v>26</v>
      </c>
      <c r="C14" s="15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185</v>
      </c>
      <c r="G16" s="27" t="s">
        <v>181</v>
      </c>
      <c r="H16" s="27" t="s">
        <v>182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0.93680555555555556</v>
      </c>
      <c r="D17" s="28">
        <v>0.93819444444444444</v>
      </c>
      <c r="E17" s="28">
        <v>0.97222222222222221</v>
      </c>
      <c r="F17" s="28">
        <v>0.99444444444444446</v>
      </c>
      <c r="G17" s="28">
        <v>0.20416666666666669</v>
      </c>
      <c r="H17" s="28">
        <v>0.42777777777777781</v>
      </c>
      <c r="I17" s="28"/>
      <c r="J17" s="28"/>
      <c r="K17" s="28"/>
      <c r="L17" s="28"/>
      <c r="M17" s="28"/>
      <c r="N17" s="28"/>
      <c r="O17" s="28"/>
      <c r="P17" s="28">
        <v>0.43194444444444446</v>
      </c>
    </row>
    <row r="18" spans="2:16" ht="14.15" customHeight="1" x14ac:dyDescent="0.45">
      <c r="B18" s="35" t="s">
        <v>45</v>
      </c>
      <c r="C18" s="27">
        <v>47259</v>
      </c>
      <c r="D18" s="27">
        <v>47260</v>
      </c>
      <c r="E18" s="27">
        <v>47265</v>
      </c>
      <c r="F18" s="27">
        <v>47280</v>
      </c>
      <c r="G18" s="27">
        <v>47414</v>
      </c>
      <c r="H18" s="27">
        <v>47563</v>
      </c>
      <c r="I18" s="27"/>
      <c r="J18" s="27"/>
      <c r="K18" s="27"/>
      <c r="L18" s="27"/>
      <c r="M18" s="27"/>
      <c r="N18" s="27"/>
      <c r="O18" s="27"/>
      <c r="P18" s="27">
        <v>47568</v>
      </c>
    </row>
    <row r="19" spans="2:16" ht="14.15" customHeight="1" thickBot="1" x14ac:dyDescent="0.5">
      <c r="B19" s="13" t="s">
        <v>46</v>
      </c>
      <c r="C19" s="29"/>
      <c r="D19" s="27">
        <v>47264</v>
      </c>
      <c r="E19" s="30">
        <v>47279</v>
      </c>
      <c r="F19" s="30">
        <v>47413</v>
      </c>
      <c r="G19" s="30">
        <v>47562</v>
      </c>
      <c r="H19" s="30">
        <v>47567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134</v>
      </c>
      <c r="G20" s="33">
        <f t="shared" si="0"/>
        <v>149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7" t="s">
        <v>48</v>
      </c>
      <c r="C22" s="35" t="s">
        <v>22</v>
      </c>
      <c r="D22" s="35" t="s">
        <v>24</v>
      </c>
      <c r="E22" s="35" t="s">
        <v>49</v>
      </c>
      <c r="F22" s="168" t="s">
        <v>50</v>
      </c>
      <c r="G22" s="168"/>
      <c r="H22" s="168"/>
      <c r="I22" s="168"/>
      <c r="J22" s="35" t="s">
        <v>22</v>
      </c>
      <c r="K22" s="35" t="s">
        <v>24</v>
      </c>
      <c r="L22" s="35" t="s">
        <v>49</v>
      </c>
      <c r="M22" s="168" t="s">
        <v>50</v>
      </c>
      <c r="N22" s="168"/>
      <c r="O22" s="168"/>
      <c r="P22" s="168"/>
    </row>
    <row r="23" spans="2:16" ht="13.5" customHeight="1" x14ac:dyDescent="0.45">
      <c r="B23" s="167"/>
      <c r="C23" s="36"/>
      <c r="D23" s="36"/>
      <c r="E23" s="36" t="s">
        <v>51</v>
      </c>
      <c r="F23" s="155" t="s">
        <v>184</v>
      </c>
      <c r="G23" s="155"/>
      <c r="H23" s="155"/>
      <c r="I23" s="155"/>
      <c r="J23" s="36"/>
      <c r="K23" s="36"/>
      <c r="L23" s="36" t="s">
        <v>52</v>
      </c>
      <c r="M23" s="155" t="s">
        <v>179</v>
      </c>
      <c r="N23" s="155"/>
      <c r="O23" s="155"/>
      <c r="P23" s="155"/>
    </row>
    <row r="24" spans="2:16" ht="13.5" customHeight="1" x14ac:dyDescent="0.45">
      <c r="B24" s="167"/>
      <c r="C24" s="36"/>
      <c r="D24" s="36"/>
      <c r="E24" s="36" t="s">
        <v>53</v>
      </c>
      <c r="F24" s="155" t="s">
        <v>184</v>
      </c>
      <c r="G24" s="155"/>
      <c r="H24" s="155"/>
      <c r="I24" s="155"/>
      <c r="J24" s="36"/>
      <c r="K24" s="36"/>
      <c r="L24" s="36" t="s">
        <v>54</v>
      </c>
      <c r="M24" s="155" t="s">
        <v>179</v>
      </c>
      <c r="N24" s="155"/>
      <c r="O24" s="155"/>
      <c r="P24" s="155"/>
    </row>
    <row r="25" spans="2:16" ht="13.5" customHeight="1" x14ac:dyDescent="0.45">
      <c r="B25" s="167"/>
      <c r="C25" s="36"/>
      <c r="D25" s="36"/>
      <c r="E25" s="36" t="s">
        <v>54</v>
      </c>
      <c r="F25" s="155" t="s">
        <v>184</v>
      </c>
      <c r="G25" s="155"/>
      <c r="H25" s="155"/>
      <c r="I25" s="155"/>
      <c r="J25" s="36"/>
      <c r="K25" s="36"/>
      <c r="L25" s="36" t="s">
        <v>53</v>
      </c>
      <c r="M25" s="155" t="s">
        <v>179</v>
      </c>
      <c r="N25" s="155"/>
      <c r="O25" s="155"/>
      <c r="P25" s="155"/>
    </row>
    <row r="26" spans="2:16" ht="13.5" customHeight="1" x14ac:dyDescent="0.45">
      <c r="B26" s="167"/>
      <c r="C26" s="36"/>
      <c r="D26" s="36"/>
      <c r="E26" s="36" t="s">
        <v>52</v>
      </c>
      <c r="F26" s="155" t="s">
        <v>184</v>
      </c>
      <c r="G26" s="155"/>
      <c r="H26" s="155"/>
      <c r="I26" s="155"/>
      <c r="J26" s="36"/>
      <c r="K26" s="36"/>
      <c r="L26" s="36" t="s">
        <v>51</v>
      </c>
      <c r="M26" s="155" t="s">
        <v>179</v>
      </c>
      <c r="N26" s="155"/>
      <c r="O26" s="155"/>
      <c r="P26" s="155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6" t="s">
        <v>55</v>
      </c>
      <c r="C28" s="156"/>
      <c r="D28" s="15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0.20208333333333331</v>
      </c>
      <c r="D30" s="43">
        <v>0.20069444444444443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0.40277777777777773</v>
      </c>
    </row>
    <row r="31" spans="2:16" ht="14.15" customHeight="1" x14ac:dyDescent="0.45">
      <c r="B31" s="37" t="s">
        <v>171</v>
      </c>
      <c r="C31" s="47">
        <v>0.22361111111111109</v>
      </c>
      <c r="D31" s="7">
        <v>0.20972222222222223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0.45555555555555555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0.22361111111111109</v>
      </c>
      <c r="D34" s="109">
        <f t="shared" ref="D34:N34" si="1">D31-D32-D33</f>
        <v>0.20972222222222223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 t="shared" si="1"/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0.45555555555555555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2" t="s">
        <v>72</v>
      </c>
      <c r="C36" s="151" t="s">
        <v>187</v>
      </c>
      <c r="D36" s="151"/>
      <c r="E36" s="151" t="s">
        <v>189</v>
      </c>
      <c r="F36" s="151"/>
      <c r="G36" s="151" t="s">
        <v>190</v>
      </c>
      <c r="H36" s="151"/>
      <c r="I36" s="151" t="s">
        <v>192</v>
      </c>
      <c r="J36" s="151"/>
      <c r="K36" s="151" t="s">
        <v>195</v>
      </c>
      <c r="L36" s="151"/>
      <c r="M36" s="151"/>
      <c r="N36" s="151"/>
      <c r="O36" s="151"/>
      <c r="P36" s="151"/>
    </row>
    <row r="37" spans="2:16" ht="18" customHeight="1" x14ac:dyDescent="0.45">
      <c r="B37" s="153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</row>
    <row r="38" spans="2:16" ht="18" customHeight="1" x14ac:dyDescent="0.45">
      <c r="B38" s="153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</row>
    <row r="39" spans="2:16" ht="18" customHeight="1" x14ac:dyDescent="0.45">
      <c r="B39" s="153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</row>
    <row r="40" spans="2:16" ht="18" customHeight="1" x14ac:dyDescent="0.45">
      <c r="B40" s="153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</row>
    <row r="41" spans="2:16" ht="18" customHeight="1" x14ac:dyDescent="0.45">
      <c r="B41" s="154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188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191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193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9" t="s">
        <v>173</v>
      </c>
      <c r="C53" s="170"/>
      <c r="D53" s="112">
        <v>0.99</v>
      </c>
      <c r="E53" s="112">
        <v>0.91</v>
      </c>
      <c r="F53" s="112">
        <v>0.53</v>
      </c>
      <c r="G53" s="170"/>
      <c r="H53" s="170"/>
      <c r="I53" s="170"/>
      <c r="J53" s="170"/>
      <c r="K53" s="170"/>
      <c r="L53" s="170"/>
      <c r="M53" s="170"/>
      <c r="N53" s="170"/>
      <c r="O53" s="170"/>
      <c r="P53" s="171"/>
    </row>
    <row r="54" spans="2:16" ht="14.15" customHeight="1" thickTop="1" thickBot="1" x14ac:dyDescent="0.5">
      <c r="B54" s="172" t="s">
        <v>174</v>
      </c>
      <c r="C54" s="173"/>
      <c r="D54" s="173"/>
      <c r="E54" s="173"/>
      <c r="F54" s="112">
        <v>664</v>
      </c>
      <c r="G54" s="174"/>
      <c r="H54" s="174"/>
      <c r="I54" s="174"/>
      <c r="J54" s="174"/>
      <c r="K54" s="174"/>
      <c r="L54" s="174"/>
      <c r="M54" s="174"/>
      <c r="N54" s="174"/>
      <c r="O54" s="174"/>
      <c r="P54" s="175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-162.19999999999999</v>
      </c>
      <c r="D72" s="60">
        <v>-162.80000000000001</v>
      </c>
      <c r="E72" s="100" t="s">
        <v>123</v>
      </c>
      <c r="F72" s="60">
        <v>24.7</v>
      </c>
      <c r="G72" s="60">
        <v>23.4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-165.5</v>
      </c>
      <c r="D73" s="60">
        <v>-166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0</v>
      </c>
      <c r="Q73" s="106"/>
    </row>
    <row r="74" spans="2:17" ht="20.149999999999999" customHeight="1" x14ac:dyDescent="0.45">
      <c r="B74" s="100" t="s">
        <v>131</v>
      </c>
      <c r="C74" s="60">
        <v>-188.7</v>
      </c>
      <c r="D74" s="60">
        <v>-195.7</v>
      </c>
      <c r="E74" s="102" t="s">
        <v>132</v>
      </c>
      <c r="F74" s="62">
        <v>20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-107.8</v>
      </c>
      <c r="D75" s="60">
        <v>-110.5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30.2</v>
      </c>
      <c r="D76" s="60">
        <v>28.1</v>
      </c>
      <c r="E76" s="102" t="s">
        <v>142</v>
      </c>
      <c r="F76" s="62">
        <v>15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26.2</v>
      </c>
      <c r="D77" s="60">
        <v>24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24.3</v>
      </c>
      <c r="D78" s="60">
        <v>22.1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22.9</v>
      </c>
      <c r="D79" s="60">
        <v>20.6</v>
      </c>
      <c r="E79" s="100" t="s">
        <v>157</v>
      </c>
      <c r="F79" s="60">
        <v>19.2</v>
      </c>
      <c r="G79" s="60">
        <v>16.7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5.5999999999999999E-5</v>
      </c>
      <c r="D80" s="64">
        <v>5.3000000000000001E-5</v>
      </c>
      <c r="E80" s="102" t="s">
        <v>162</v>
      </c>
      <c r="F80" s="61">
        <v>31.2</v>
      </c>
      <c r="G80" s="61">
        <v>40.4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0" t="s">
        <v>166</v>
      </c>
      <c r="C84" s="160"/>
    </row>
    <row r="85" spans="2:16" ht="15" customHeight="1" x14ac:dyDescent="0.45">
      <c r="B85" s="161" t="s">
        <v>194</v>
      </c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3"/>
    </row>
    <row r="86" spans="2:16" ht="15" customHeight="1" x14ac:dyDescent="0.45">
      <c r="B86" s="164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6"/>
    </row>
    <row r="87" spans="2:16" ht="15" customHeight="1" x14ac:dyDescent="0.45">
      <c r="B87" s="164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  <c r="P87" s="166"/>
    </row>
    <row r="88" spans="2:16" ht="15" customHeight="1" x14ac:dyDescent="0.45">
      <c r="B88" s="164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6"/>
    </row>
    <row r="89" spans="2:16" ht="15" customHeight="1" x14ac:dyDescent="0.45">
      <c r="B89" s="164"/>
      <c r="C89" s="165"/>
      <c r="D89" s="165"/>
      <c r="E89" s="165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6"/>
    </row>
    <row r="90" spans="2:16" ht="15" customHeight="1" x14ac:dyDescent="0.45">
      <c r="B90" s="164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6"/>
    </row>
    <row r="91" spans="2:16" ht="15" customHeight="1" x14ac:dyDescent="0.45">
      <c r="B91" s="164"/>
      <c r="C91" s="165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6"/>
    </row>
    <row r="92" spans="2:16" ht="15" customHeight="1" x14ac:dyDescent="0.45">
      <c r="B92" s="164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6"/>
    </row>
    <row r="93" spans="2:16" ht="15" customHeight="1" x14ac:dyDescent="0.45">
      <c r="B93" s="164"/>
      <c r="C93" s="165"/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6"/>
    </row>
    <row r="94" spans="2:16" ht="15" customHeight="1" x14ac:dyDescent="0.45">
      <c r="B94" s="164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6"/>
    </row>
    <row r="95" spans="2:16" ht="15" customHeight="1" x14ac:dyDescent="0.45">
      <c r="B95" s="164"/>
      <c r="C95" s="165"/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6"/>
    </row>
    <row r="96" spans="2:16" ht="15" customHeight="1" x14ac:dyDescent="0.45">
      <c r="B96" s="164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6"/>
    </row>
    <row r="97" spans="2:16" ht="15" customHeight="1" x14ac:dyDescent="0.45">
      <c r="B97" s="164"/>
      <c r="C97" s="165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6"/>
    </row>
    <row r="98" spans="2:16" ht="15" customHeight="1" x14ac:dyDescent="0.45">
      <c r="B98" s="164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6"/>
    </row>
    <row r="99" spans="2:16" ht="15" customHeight="1" x14ac:dyDescent="0.45">
      <c r="B99" s="176"/>
      <c r="C99" s="177"/>
      <c r="D99" s="177"/>
      <c r="E99" s="177"/>
      <c r="F99" s="177"/>
      <c r="G99" s="177"/>
      <c r="H99" s="177"/>
      <c r="I99" s="177"/>
      <c r="J99" s="177"/>
      <c r="K99" s="177"/>
      <c r="L99" s="177"/>
      <c r="M99" s="177"/>
      <c r="N99" s="177"/>
      <c r="O99" s="177"/>
      <c r="P99" s="178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2024-04-02T10:27:31Z</dcterms:modified>
</cp:coreProperties>
</file>