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ABC188CF-0CD6-47C6-A717-0B1817F3B8C3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<sst xmlns="http://schemas.openxmlformats.org/spreadsheetml/2006/main" count="218" uniqueCount="195">
  <si>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</si>
  <si>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</si>
  <si>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</si>
  <si>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</si>
  <si>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</si>
  <si>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</si>
  <si>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</si>
  <si>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</si>
  <si>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</si>
  <si>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</si>
  <si>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</si>
  <si>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</si>
  <si>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</si>
  <si>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</si>
  <si>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</si>
  <si>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</si>
  <si>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</si>
  <si>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</si>
  <si>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</si>
  <si>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</si>
  <si>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</si>
  <si>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</si>
  <si>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</si>
  <si>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</si>
  <si>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</si>
  <si>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</si>
  <si>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</si>
  <si>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</si>
  <si>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</si>
  <si>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</si>
  <si>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</si>
  <si>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</si>
  <si>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</si>
  <si>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</si>
  <si>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</si>
  <si>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</si>
  <si>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</si>
  <si>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</si>
  <si>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</si>
  <si>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</si>
  <si>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</si>
  <si>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</si>
  <si>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</si>
  <si>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</si>
  <si>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</si>
  <si>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</si>
  <si>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</si>
  <si>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</si>
  <si>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</si>
  <si>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</si>
  <si>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</si>
  <si>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</si>
  <si>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</si>
  <si>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</si>
  <si>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</si>
  <si>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</si>
  <si>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</si>
  <si>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</si>
  <si>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</si>
  <si>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</si>
  <si>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</si>
  <si>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</si>
  <si>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</si>
  <si>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</si>
  <si>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</si>
  <si>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</si>
  <si>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</si>
  <si>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</si>
  <si>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</si>
  <si>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</si>
  <si>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</si>
  <si>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</si>
  <si>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</si>
  <si>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</si>
  <si>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</si>
  <si>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</si>
  <si>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</si>
  <si>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</si>
  <si>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</si>
  <si>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</si>
  <si>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</si>
  <si>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</si>
  <si>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</si>
  <si>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</si>
  <si>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</si>
  <si>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</si>
  <si>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</si>
  <si>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</si>
  <si>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</si>
  <si>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</si>
  <si>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</si>
  <si>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</si>
  <si>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</si>
  <si>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</si>
  <si>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</si>
  <si>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</si>
  <si>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</si>
  <si>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</si>
  <si>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</si>
  <si>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</si>
  <si>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</si>
  <si>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</si>
  <si>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</si>
  <si>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</si>
  <si>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</si>
  <si>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</si>
  <si>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</si>
  <si>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</si>
  <si>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</si>
  <si>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</si>
  <si>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</si>
  <si>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</si>
  <si>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</si>
  <si>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</si>
  <si>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</si>
  <si>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</si>
  <si>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</si>
  <si>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</si>
  <si>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</si>
  <si>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</si>
  <si>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</si>
  <si>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</si>
  <si>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</si>
  <si>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</si>
  <si>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</si>
  <si>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</si>
  <si>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</si>
  <si>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</si>
  <si>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</si>
  <si>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</si>
  <si>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</si>
  <si>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</si>
  <si>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</si>
  <si>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</si>
  <si>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</si>
  <si>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</si>
  <si>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</si>
  <si>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</si>
  <si>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</si>
  <si>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</si>
  <si>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</si>
  <si>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</si>
  <si>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</si>
  <si>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</si>
  <si>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</si>
  <si>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</si>
  <si>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</si>
  <si>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</si>
  <si>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</si>
  <si>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</si>
  <si>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</si>
  <si>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</si>
  <si>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</si>
  <si>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</si>
  <si>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</si>
  <si>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</si>
  <si>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</si>
  <si>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</si>
  <si>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</si>
  <si>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</si>
  <si>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</si>
  <si>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</si>
  <si>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</si>
  <si>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</si>
  <si>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</si>
  <si>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</si>
  <si>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</si>
  <si>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</si>
  <si>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</si>
  <si>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</si>
  <si>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</si>
  <si>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</si>
  <si>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</si>
  <si>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</si>
  <si>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</si>
  <si>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김정현</t>
    <phoneticPr fontId="3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</si>
  <si>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</si>
  <si>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</si>
  <si>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</si>
  <si>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</si>
  <si>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/  /  /  /</t>
  </si>
  <si>
    <t>TMT</t>
    <phoneticPr fontId="3" type="noConversion"/>
  </si>
  <si>
    <t>BLG</t>
    <phoneticPr fontId="3" type="noConversion"/>
  </si>
  <si>
    <t>ALL</t>
    <phoneticPr fontId="3" type="noConversion"/>
  </si>
  <si>
    <t>1. 돔 셔터 고장</t>
    <phoneticPr fontId="3" type="noConversion"/>
  </si>
  <si>
    <t>DEEPS</t>
    <phoneticPr fontId="3" type="noConversion"/>
  </si>
  <si>
    <t>20s/13k 30s/26k 40s/22k</t>
    <phoneticPr fontId="3" type="noConversion"/>
  </si>
  <si>
    <t>S</t>
    <phoneticPr fontId="3" type="noConversion"/>
  </si>
  <si>
    <t>20s/20k 30s/22k 40s/21k</t>
    <phoneticPr fontId="3" type="noConversion"/>
  </si>
  <si>
    <t>-</t>
    <phoneticPr fontId="3" type="noConversion"/>
  </si>
  <si>
    <t>M_044427-044428:K</t>
    <phoneticPr fontId="3" type="noConversion"/>
  </si>
  <si>
    <t>M_044429:M/T/N</t>
    <phoneticPr fontId="3" type="noConversion"/>
  </si>
  <si>
    <t>M_044555</t>
    <phoneticPr fontId="3" type="noConversion"/>
  </si>
  <si>
    <t>E_044558</t>
    <phoneticPr fontId="3" type="noConversion"/>
  </si>
  <si>
    <t>1. E_044558: 이미지에 별이 나오지 않음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</si>
</sst>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4" zoomScale="140" zoomScaleNormal="140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7">
        <v>45374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100</v>
      </c>
      <c r="M3" s="159"/>
      <c r="N3" s="66" t="s">
        <v>3</v>
      </c>
      <c r="O3" s="159">
        <f>(P31-P33)/P31*100</f>
        <v>100</v>
      </c>
      <c r="P3" s="159"/>
    </row>
    <row r="4" spans="2:16" ht="14.25" customHeight="1" x14ac:dyDescent="0.45">
      <c r="B4" s="34" t="s">
        <v>4</v>
      </c>
      <c r="C4" s="2" t="s">
        <v>175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6" t="s">
        <v>7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0.98402777777777783</v>
      </c>
      <c r="D9" s="8">
        <v>0.9</v>
      </c>
      <c r="E9" s="8">
        <v>18.2</v>
      </c>
      <c r="F9" s="8">
        <v>30</v>
      </c>
      <c r="G9" s="36" t="s">
        <v>187</v>
      </c>
      <c r="H9" s="8">
        <v>0.4</v>
      </c>
      <c r="I9" s="36">
        <v>95.5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0.17291666666666669</v>
      </c>
      <c r="D10" s="8">
        <v>0.9</v>
      </c>
      <c r="E10" s="8">
        <v>17.5</v>
      </c>
      <c r="F10" s="8">
        <v>30</v>
      </c>
      <c r="G10" s="36" t="s">
        <v>187</v>
      </c>
      <c r="H10" s="8">
        <v>1.6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0.41805555555555557</v>
      </c>
      <c r="D11" s="15">
        <v>0.6</v>
      </c>
      <c r="E11" s="15">
        <v>18.100000000000001</v>
      </c>
      <c r="F11" s="15">
        <v>21</v>
      </c>
      <c r="G11" s="36" t="s">
        <v>187</v>
      </c>
      <c r="H11" s="15">
        <v>2.5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23.434027777777775</v>
      </c>
      <c r="D12" s="19">
        <f>AVERAGE(D9:D11)</f>
        <v>0.79999999999999993</v>
      </c>
      <c r="E12" s="19">
        <f>AVERAGE(E9:E11)</f>
        <v>17.933333333333334</v>
      </c>
      <c r="F12" s="20">
        <f>AVERAGE(F9:F11)</f>
        <v>27</v>
      </c>
      <c r="G12" s="21"/>
      <c r="H12" s="22">
        <f>AVERAGE(H9:H11)</f>
        <v>1.5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6" t="s">
        <v>26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181</v>
      </c>
      <c r="F16" s="27" t="s">
        <v>185</v>
      </c>
      <c r="G16" s="27" t="s">
        <v>182</v>
      </c>
      <c r="H16" s="27" t="s">
        <v>183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0.96388888888888891</v>
      </c>
      <c r="D17" s="28">
        <v>0.96597222222222223</v>
      </c>
      <c r="E17" s="28">
        <v>0.98402777777777783</v>
      </c>
      <c r="F17" s="28">
        <v>6.9444444444444441E-3</v>
      </c>
      <c r="G17" s="28">
        <v>0.23611111111111113</v>
      </c>
      <c r="H17" s="28">
        <v>0.41805555555555557</v>
      </c>
      <c r="I17" s="28"/>
      <c r="J17" s="28"/>
      <c r="K17" s="28"/>
      <c r="L17" s="28"/>
      <c r="M17" s="28"/>
      <c r="N17" s="28"/>
      <c r="O17" s="28"/>
      <c r="P17" s="28">
        <v>0.42222222222222222</v>
      </c>
    </row>
    <row r="18" spans="2:16" ht="14.15" customHeight="1" x14ac:dyDescent="0.45">
      <c r="B18" s="35" t="s">
        <v>45</v>
      </c>
      <c r="C18" s="27">
        <v>44350</v>
      </c>
      <c r="D18" s="27">
        <v>44351</v>
      </c>
      <c r="E18" s="27">
        <v>44362</v>
      </c>
      <c r="F18" s="27">
        <v>44376</v>
      </c>
      <c r="G18" s="27">
        <v>44471</v>
      </c>
      <c r="H18" s="27">
        <v>44592</v>
      </c>
      <c r="I18" s="27"/>
      <c r="J18" s="27"/>
      <c r="K18" s="27"/>
      <c r="L18" s="27"/>
      <c r="M18" s="27"/>
      <c r="N18" s="27"/>
      <c r="O18" s="27"/>
      <c r="P18" s="27">
        <v>44597</v>
      </c>
    </row>
    <row r="19" spans="2:16" ht="14.15" customHeight="1" thickBot="1" x14ac:dyDescent="0.5">
      <c r="B19" s="13" t="s">
        <v>46</v>
      </c>
      <c r="C19" s="29"/>
      <c r="D19" s="27">
        <v>44361</v>
      </c>
      <c r="E19" s="30">
        <v>44375</v>
      </c>
      <c r="F19" s="30">
        <v>44470</v>
      </c>
      <c r="G19" s="30">
        <v>44591</v>
      </c>
      <c r="H19" s="30">
        <v>44596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11</v>
      </c>
      <c r="E20" s="33">
        <f t="shared" ref="E20:O20" si="0">IF(ISNUMBER(E18),E19-E18+1,"")</f>
        <v>14</v>
      </c>
      <c r="F20" s="33">
        <f t="shared" si="0"/>
        <v>95</v>
      </c>
      <c r="G20" s="33">
        <f t="shared" si="0"/>
        <v>121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7" t="s">
        <v>48</v>
      </c>
      <c r="C22" s="35" t="s">
        <v>22</v>
      </c>
      <c r="D22" s="35" t="s">
        <v>24</v>
      </c>
      <c r="E22" s="35" t="s">
        <v>49</v>
      </c>
      <c r="F22" s="168" t="s">
        <v>50</v>
      </c>
      <c r="G22" s="168"/>
      <c r="H22" s="168"/>
      <c r="I22" s="168"/>
      <c r="J22" s="35" t="s">
        <v>22</v>
      </c>
      <c r="K22" s="35" t="s">
        <v>24</v>
      </c>
      <c r="L22" s="35" t="s">
        <v>49</v>
      </c>
      <c r="M22" s="168" t="s">
        <v>50</v>
      </c>
      <c r="N22" s="168"/>
      <c r="O22" s="168"/>
      <c r="P22" s="168"/>
    </row>
    <row r="23" spans="2:16" ht="13.5" customHeight="1" x14ac:dyDescent="0.45">
      <c r="B23" s="167"/>
      <c r="C23" s="36">
        <v>44356</v>
      </c>
      <c r="D23" s="36">
        <v>44358</v>
      </c>
      <c r="E23" s="36" t="s">
        <v>51</v>
      </c>
      <c r="F23" s="155" t="s">
        <v>186</v>
      </c>
      <c r="G23" s="155"/>
      <c r="H23" s="155"/>
      <c r="I23" s="155"/>
      <c r="J23" s="36"/>
      <c r="K23" s="36"/>
      <c r="L23" s="36" t="s">
        <v>52</v>
      </c>
      <c r="M23" s="155" t="s">
        <v>180</v>
      </c>
      <c r="N23" s="155"/>
      <c r="O23" s="155"/>
      <c r="P23" s="155"/>
    </row>
    <row r="24" spans="2:16" ht="13.5" customHeight="1" x14ac:dyDescent="0.45">
      <c r="B24" s="167"/>
      <c r="C24" s="36"/>
      <c r="D24" s="36"/>
      <c r="E24" s="36" t="s">
        <v>53</v>
      </c>
      <c r="F24" s="155" t="s">
        <v>180</v>
      </c>
      <c r="G24" s="155"/>
      <c r="H24" s="155"/>
      <c r="I24" s="155"/>
      <c r="J24" s="36"/>
      <c r="K24" s="36"/>
      <c r="L24" s="36" t="s">
        <v>54</v>
      </c>
      <c r="M24" s="155" t="s">
        <v>180</v>
      </c>
      <c r="N24" s="155"/>
      <c r="O24" s="155"/>
      <c r="P24" s="155"/>
    </row>
    <row r="25" spans="2:16" ht="13.5" customHeight="1" x14ac:dyDescent="0.45">
      <c r="B25" s="167"/>
      <c r="C25" s="36">
        <v>44359</v>
      </c>
      <c r="D25" s="36">
        <v>44361</v>
      </c>
      <c r="E25" s="36" t="s">
        <v>54</v>
      </c>
      <c r="F25" s="155" t="s">
        <v>188</v>
      </c>
      <c r="G25" s="155"/>
      <c r="H25" s="155"/>
      <c r="I25" s="155"/>
      <c r="J25" s="36"/>
      <c r="K25" s="36"/>
      <c r="L25" s="36" t="s">
        <v>53</v>
      </c>
      <c r="M25" s="155" t="s">
        <v>180</v>
      </c>
      <c r="N25" s="155"/>
      <c r="O25" s="155"/>
      <c r="P25" s="155"/>
    </row>
    <row r="26" spans="2:16" ht="13.5" customHeight="1" x14ac:dyDescent="0.45">
      <c r="B26" s="167"/>
      <c r="C26" s="36"/>
      <c r="D26" s="36"/>
      <c r="E26" s="36" t="s">
        <v>52</v>
      </c>
      <c r="F26" s="155" t="s">
        <v>180</v>
      </c>
      <c r="G26" s="155"/>
      <c r="H26" s="155"/>
      <c r="I26" s="155"/>
      <c r="J26" s="36"/>
      <c r="K26" s="36"/>
      <c r="L26" s="36" t="s">
        <v>51</v>
      </c>
      <c r="M26" s="155" t="s">
        <v>180</v>
      </c>
      <c r="N26" s="155"/>
      <c r="O26" s="155"/>
      <c r="P26" s="155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6" t="s">
        <v>55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0.17083333333333331</v>
      </c>
      <c r="D30" s="43"/>
      <c r="E30" s="43"/>
      <c r="F30" s="43"/>
      <c r="G30" s="43">
        <v>0.21875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0.38958333333333328</v>
      </c>
    </row>
    <row r="31" spans="2:16" ht="14.15" customHeight="1" x14ac:dyDescent="0.45">
      <c r="B31" s="37" t="s">
        <v>171</v>
      </c>
      <c r="C31" s="47">
        <v>0.18194444444444444</v>
      </c>
      <c r="D31" s="7"/>
      <c r="E31" s="7"/>
      <c r="F31" s="7"/>
      <c r="G31" s="7">
        <v>0.22916666666666666</v>
      </c>
      <c r="H31" s="7"/>
      <c r="I31" s="7"/>
      <c r="J31" s="7"/>
      <c r="K31" s="7">
        <v>2.2916666666666669E-2</v>
      </c>
      <c r="L31" s="7"/>
      <c r="M31" s="7"/>
      <c r="N31" s="7"/>
      <c r="O31" s="48"/>
      <c r="P31" s="46">
        <f>SUM(C31:N31)</f>
        <v>0.43402777777777779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0.18194444444444444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0.22916666666666666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2.2916666666666669E-2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0.43402777777777779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2" t="s">
        <v>72</v>
      </c>
      <c r="C36" s="151" t="s">
        <v>190</v>
      </c>
      <c r="D36" s="151"/>
      <c r="E36" s="151" t="s">
        <v>191</v>
      </c>
      <c r="F36" s="151"/>
      <c r="G36" s="151" t="s">
        <v>192</v>
      </c>
      <c r="H36" s="151"/>
      <c r="I36" s="151" t="s">
        <v>193</v>
      </c>
      <c r="J36" s="151"/>
      <c r="K36" s="151"/>
      <c r="L36" s="151"/>
      <c r="M36" s="151"/>
      <c r="N36" s="151"/>
      <c r="O36" s="151"/>
      <c r="P36" s="151"/>
    </row>
    <row r="37" spans="2:16" ht="18" customHeight="1" x14ac:dyDescent="0.45">
      <c r="B37" s="153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2:16" ht="18" customHeight="1" x14ac:dyDescent="0.4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4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4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4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194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9" t="s">
        <v>173</v>
      </c>
      <c r="C53" s="170"/>
      <c r="D53" s="112" t="s">
        <v>189</v>
      </c>
      <c r="E53" s="112" t="s">
        <v>189</v>
      </c>
      <c r="F53" s="112" t="s">
        <v>189</v>
      </c>
      <c r="G53" s="170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5" customHeight="1" thickTop="1" thickBot="1" x14ac:dyDescent="0.5">
      <c r="B54" s="172" t="s">
        <v>174</v>
      </c>
      <c r="C54" s="173"/>
      <c r="D54" s="173"/>
      <c r="E54" s="173"/>
      <c r="F54" s="112">
        <v>714</v>
      </c>
      <c r="G54" s="174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1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176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-161.80000000000001</v>
      </c>
      <c r="D72" s="60">
        <v>-162.80000000000001</v>
      </c>
      <c r="E72" s="100" t="s">
        <v>123</v>
      </c>
      <c r="F72" s="60">
        <v>25.3</v>
      </c>
      <c r="G72" s="60">
        <v>24.3</v>
      </c>
      <c r="H72" s="101"/>
      <c r="I72" s="97" t="s">
        <v>124</v>
      </c>
      <c r="J72" s="59">
        <v>0</v>
      </c>
      <c r="K72" s="98" t="s">
        <v>177</v>
      </c>
      <c r="L72" s="59">
        <v>4</v>
      </c>
      <c r="M72" s="98" t="s">
        <v>125</v>
      </c>
      <c r="N72" s="59">
        <v>0</v>
      </c>
      <c r="O72" s="98" t="s">
        <v>178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-165.4</v>
      </c>
      <c r="D73" s="60">
        <v>-166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179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-189.8</v>
      </c>
      <c r="D74" s="60">
        <v>-190</v>
      </c>
      <c r="E74" s="102" t="s">
        <v>132</v>
      </c>
      <c r="F74" s="62">
        <v>15</v>
      </c>
      <c r="G74" s="62">
        <v>10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-107.8</v>
      </c>
      <c r="D75" s="60">
        <v>-110.3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30.2</v>
      </c>
      <c r="D76" s="60">
        <v>28.2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25.9</v>
      </c>
      <c r="D77" s="60">
        <v>24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24</v>
      </c>
      <c r="D78" s="60">
        <v>22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22.5</v>
      </c>
      <c r="D79" s="60">
        <v>20.5</v>
      </c>
      <c r="E79" s="100" t="s">
        <v>157</v>
      </c>
      <c r="F79" s="60">
        <v>19.100000000000001</v>
      </c>
      <c r="G79" s="60">
        <v>17.2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5.4799999999999997E-5</v>
      </c>
      <c r="D80" s="64">
        <v>5.2800000000000003E-5</v>
      </c>
      <c r="E80" s="102" t="s">
        <v>162</v>
      </c>
      <c r="F80" s="61">
        <v>31.8</v>
      </c>
      <c r="G80" s="61">
        <v>27.9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0" t="s">
        <v>166</v>
      </c>
      <c r="C84" s="160"/>
    </row>
    <row r="85" spans="2:16" ht="15" customHeight="1" x14ac:dyDescent="0.45">
      <c r="B85" s="161" t="s">
        <v>184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45">
      <c r="B86" s="164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6"/>
    </row>
    <row r="87" spans="2:16" ht="15" customHeight="1" x14ac:dyDescent="0.45"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6"/>
    </row>
    <row r="88" spans="2:16" ht="15" customHeight="1" x14ac:dyDescent="0.45">
      <c r="B88" s="164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6"/>
    </row>
    <row r="89" spans="2:16" ht="15" customHeight="1" x14ac:dyDescent="0.45">
      <c r="B89" s="164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6"/>
    </row>
    <row r="90" spans="2:16" ht="15" customHeight="1" x14ac:dyDescent="0.45">
      <c r="B90" s="164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6"/>
    </row>
    <row r="91" spans="2:16" ht="15" customHeight="1" x14ac:dyDescent="0.45">
      <c r="B91" s="164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6"/>
    </row>
    <row r="92" spans="2:16" ht="15" customHeight="1" x14ac:dyDescent="0.45">
      <c r="B92" s="164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</row>
    <row r="93" spans="2:16" ht="15" customHeight="1" x14ac:dyDescent="0.45">
      <c r="B93" s="164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6"/>
    </row>
    <row r="94" spans="2:16" ht="15" customHeight="1" x14ac:dyDescent="0.45">
      <c r="B94" s="164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6"/>
    </row>
    <row r="95" spans="2:16" ht="15" customHeight="1" x14ac:dyDescent="0.45">
      <c r="B95" s="164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6"/>
    </row>
    <row r="96" spans="2:16" ht="15" customHeight="1" x14ac:dyDescent="0.45"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6"/>
    </row>
    <row r="97" spans="2:16" ht="15" customHeight="1" x14ac:dyDescent="0.45">
      <c r="B97" s="164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6"/>
    </row>
    <row r="98" spans="2:16" ht="15" customHeight="1" x14ac:dyDescent="0.45">
      <c r="B98" s="164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6"/>
    </row>
    <row r="99" spans="2:16" ht="15" customHeight="1" x14ac:dyDescent="0.45">
      <c r="B99" s="176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8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2024-03-23T10:12:32Z</dcterms:modified>
</cp:coreProperties>
</file>