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3월\"/>
    </mc:Choice>
  </mc:AlternateContent>
  <xr:revisionPtr revIDLastSave="0" documentId="13_ncr:1_{EE1F4834-9AB5-467A-94BD-7D07095EAABF}" xr6:coauthVersionLast="36" xr6:coauthVersionMax="36" xr10:uidLastSave="{00000000-0000-0000-0000-000000000000}"/>
  <bookViews>
    <workbookView xWindow="0" yWindow="0" windowWidth="17650" windowHeight="13080" xr2:uid="{00000000-000D-0000-FFFF-FFFF00000000}"/>
  </bookViews>
  <sheets>
    <sheet name="03-13" sheetId="1" r:id="rId1"/>
  </sheets>
  <definedNames>
    <definedName name="_xlnm.Print_Area" localSheetId="0">'03-13'!$A$1:$Q$100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E34" i="1"/>
  <c r="F34" i="1"/>
  <c r="G34" i="1"/>
  <c r="H34" i="1"/>
  <c r="I34" i="1"/>
  <c r="J34" i="1"/>
  <c r="K34" i="1"/>
  <c r="L34" i="1"/>
  <c r="M34" i="1"/>
  <c r="N34" i="1"/>
  <c r="O34" i="1"/>
  <c r="C34" i="1"/>
  <c r="P33" i="1" l="1"/>
  <c r="P32" i="1"/>
  <c r="P31" i="1"/>
  <c r="P34" i="1" s="1"/>
  <c r="P30" i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J12" i="1" l="1"/>
  <c r="O3" i="1"/>
  <c r="L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<sst xmlns="http://schemas.openxmlformats.org/spreadsheetml/2006/main" count="203" uniqueCount="188">
  <si>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</si>
  <si>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</si>
  <si>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</si>
  <si>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</si>
  <si>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</si>
  <si>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</si>
  <si>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</si>
  <si>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</si>
  <si>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</si>
  <si>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</si>
  <si>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</si>
  <si>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</si>
  <si>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</si>
  <si>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</si>
  <si>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</si>
  <si>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</si>
  <si>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</si>
  <si>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</si>
  <si>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</si>
  <si>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</si>
  <si>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</si>
  <si>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</si>
  <si>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</si>
  <si>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</si>
  <si>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</si>
  <si>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</si>
  <si>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</si>
  <si>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</si>
  <si>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</si>
  <si>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</si>
  <si>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</si>
  <si>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</si>
  <si>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</si>
  <si>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</si>
  <si>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</si>
  <si>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</si>
  <si>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</si>
  <si>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</si>
  <si>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</si>
  <si>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</si>
  <si>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</si>
  <si>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</si>
  <si>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</si>
  <si>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</si>
  <si>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</si>
  <si>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</si>
  <si>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</si>
  <si>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</si>
  <si>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</si>
  <si>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</si>
  <si>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</si>
  <si>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</si>
  <si>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</si>
  <si>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</si>
  <si>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</si>
  <si>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</si>
  <si>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</si>
  <si>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</si>
  <si>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</si>
  <si>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</si>
  <si>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</si>
  <si>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</si>
  <si>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</si>
  <si>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</si>
  <si>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</si>
  <si>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</si>
  <si>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</si>
  <si>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</si>
  <si>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</si>
  <si>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</si>
  <si>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</si>
  <si>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</si>
  <si>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</si>
  <si>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</si>
  <si>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</si>
  <si>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</si>
  <si>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</si>
  <si>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</si>
  <si>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</si>
  <si>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</si>
  <si>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</si>
  <si>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</si>
  <si>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</si>
  <si>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</si>
  <si>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</si>
  <si>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</si>
  <si>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</si>
  <si>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</si>
  <si>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</si>
  <si>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</si>
  <si>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</si>
  <si>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</si>
  <si>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</si>
  <si>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</si>
  <si>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</si>
  <si>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</si>
  <si>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</si>
  <si>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</si>
  <si>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</si>
  <si>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</si>
  <si>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</si>
  <si>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</si>
  <si>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</si>
  <si>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</si>
  <si>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</si>
  <si>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</si>
  <si>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</si>
  <si>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</si>
  <si>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</si>
  <si>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</si>
  <si>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</si>
  <si>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</si>
  <si>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</si>
  <si>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</si>
  <si>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</si>
  <si>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</si>
  <si>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</si>
  <si>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</si>
  <si>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</si>
  <si>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</si>
  <si>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돔 회전 
이상 / 소음</t>
    <phoneticPr fontId="23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</si>
  <si>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</si>
  <si>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</si>
  <si>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</si>
  <si>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</si>
  <si>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</si>
  <si>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돔 셔터 
이상 / 소음</t>
    <phoneticPr fontId="23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</si>
  <si>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</si>
  <si>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</si>
  <si>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</si>
  <si>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</si>
  <si>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</si>
  <si>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</si>
  <si>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</si>
  <si>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</si>
  <si>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</si>
  <si>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</si>
  <si>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</si>
  <si>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</si>
  <si>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</si>
  <si>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</si>
  <si>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</si>
  <si>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</si>
  <si>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</si>
  <si>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</si>
  <si>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</si>
  <si>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</si>
  <si>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</si>
  <si>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</si>
  <si>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</si>
  <si>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</si>
  <si>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</si>
  <si>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</si>
  <si>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</si>
  <si>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</si>
  <si>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</si>
  <si>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</si>
  <si>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</si>
  <si>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</si>
  <si>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</si>
  <si>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</si>
  <si>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</si>
  <si>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</si>
  <si>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</si>
  <si>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</si>
  <si>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</si>
  <si>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</si>
  <si>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</si>
  <si>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</si>
  <si>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</si>
  <si>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</si>
  <si>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</si>
  <si>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</si>
  <si>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</si>
  <si>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</si>
  <si>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</si>
  <si>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</si>
  <si>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TMT</t>
    <phoneticPr fontId="3" type="noConversion"/>
  </si>
  <si>
    <t>BLG</t>
    <phoneticPr fontId="3" type="noConversion"/>
  </si>
  <si>
    <t>ALL</t>
    <phoneticPr fontId="3" type="noConversion"/>
  </si>
  <si>
    <t>김정현</t>
    <phoneticPr fontId="3" type="noConversion"/>
  </si>
  <si>
    <t>1. 돔 셔터 고장</t>
    <phoneticPr fontId="3" type="noConversion"/>
  </si>
  <si>
    <t>DIR-KSP</t>
    <phoneticPr fontId="3" type="noConversion"/>
  </si>
  <si>
    <t>20s/27k 30s/26k 40s/22k</t>
    <phoneticPr fontId="3" type="noConversion"/>
  </si>
  <si>
    <t>20s/21k 30s/23k 40s/23k</t>
    <phoneticPr fontId="3" type="noConversion"/>
  </si>
  <si>
    <t>S</t>
    <phoneticPr fontId="3" type="noConversion"/>
  </si>
  <si>
    <t>M_042848-042849:T</t>
    <phoneticPr fontId="3" type="noConversion"/>
  </si>
  <si>
    <t>N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</si>
</sst>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7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ill>
        <patternFill>
          <bgColor rgb="FFFFCCFF"/>
        </patternFill>
      </fill>
    </dxf>
    <dxf>
      <fill>
        <patternFill>
          <bgColor rgb="FFFF66FF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0" zoomScaleNormal="140" workbookViewId="0">
      <selection activeCell="D81" sqref="D81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45368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0.98819444444444438</v>
      </c>
      <c r="D9" s="8">
        <v>0.9</v>
      </c>
      <c r="E9" s="8">
        <v>17.399999999999999</v>
      </c>
      <c r="F9" s="8">
        <v>24</v>
      </c>
      <c r="G9" s="36" t="s">
        <v>185</v>
      </c>
      <c r="H9" s="8">
        <v>0.6</v>
      </c>
      <c r="I9" s="36">
        <v>43.5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0.18472222222222223</v>
      </c>
      <c r="D10" s="8">
        <v>0.8</v>
      </c>
      <c r="E10" s="8">
        <v>16.8</v>
      </c>
      <c r="F10" s="8">
        <v>19</v>
      </c>
      <c r="G10" s="36" t="s">
        <v>185</v>
      </c>
      <c r="H10" s="8">
        <v>1.1000000000000001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0.41736111111111113</v>
      </c>
      <c r="D11" s="15">
        <v>0.9</v>
      </c>
      <c r="E11" s="15">
        <v>17</v>
      </c>
      <c r="F11" s="15">
        <v>19</v>
      </c>
      <c r="G11" s="36" t="s">
        <v>187</v>
      </c>
      <c r="H11" s="15">
        <v>0.3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23.429166666666667</v>
      </c>
      <c r="D12" s="19">
        <f>AVERAGE(D9:D11)</f>
        <v>0.8666666666666667</v>
      </c>
      <c r="E12" s="19">
        <f>AVERAGE(E9:E11)</f>
        <v>17.066666666666666</v>
      </c>
      <c r="F12" s="20">
        <f>AVERAGE(F9:F11)</f>
        <v>20.666666666666668</v>
      </c>
      <c r="G12" s="21"/>
      <c r="H12" s="22">
        <f>AVERAGE(H9:H11)</f>
        <v>0.66666666666666663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171</v>
      </c>
      <c r="E16" s="27" t="s">
        <v>177</v>
      </c>
      <c r="F16" s="27" t="s">
        <v>182</v>
      </c>
      <c r="G16" s="27" t="s">
        <v>178</v>
      </c>
      <c r="H16" s="27" t="s">
        <v>179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0.96180555555555547</v>
      </c>
      <c r="D17" s="28">
        <v>0.96388888888888891</v>
      </c>
      <c r="E17" s="28">
        <v>0.98819444444444438</v>
      </c>
      <c r="F17" s="28">
        <v>1.0416666666666666E-2</v>
      </c>
      <c r="G17" s="28">
        <v>0.25138888888888888</v>
      </c>
      <c r="H17" s="28">
        <v>0.41736111111111113</v>
      </c>
      <c r="I17" s="28"/>
      <c r="J17" s="28"/>
      <c r="K17" s="28"/>
      <c r="L17" s="28"/>
      <c r="M17" s="28"/>
      <c r="N17" s="28"/>
      <c r="O17" s="28"/>
      <c r="P17" s="28">
        <v>0.42083333333333334</v>
      </c>
    </row>
    <row r="18" spans="2:16" ht="14.15" customHeight="1" x14ac:dyDescent="0.45">
      <c r="B18" s="35" t="s">
        <v>45</v>
      </c>
      <c r="C18" s="27">
        <v>42643</v>
      </c>
      <c r="D18" s="27">
        <v>42644</v>
      </c>
      <c r="E18" s="27">
        <v>42655</v>
      </c>
      <c r="F18" s="27">
        <v>42668</v>
      </c>
      <c r="G18" s="27">
        <v>42827</v>
      </c>
      <c r="H18" s="27">
        <v>42940</v>
      </c>
      <c r="I18" s="27"/>
      <c r="J18" s="27"/>
      <c r="K18" s="27"/>
      <c r="L18" s="27"/>
      <c r="M18" s="27"/>
      <c r="N18" s="27"/>
      <c r="O18" s="27"/>
      <c r="P18" s="27">
        <v>42945</v>
      </c>
    </row>
    <row r="19" spans="2:16" ht="14.15" customHeight="1" thickBot="1" x14ac:dyDescent="0.5">
      <c r="B19" s="13" t="s">
        <v>46</v>
      </c>
      <c r="C19" s="29"/>
      <c r="D19" s="27">
        <v>42654</v>
      </c>
      <c r="E19" s="30">
        <v>42667</v>
      </c>
      <c r="F19" s="30">
        <v>42826</v>
      </c>
      <c r="G19" s="30">
        <v>42939</v>
      </c>
      <c r="H19" s="30">
        <v>42944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159</v>
      </c>
      <c r="G20" s="33">
        <f t="shared" si="0"/>
        <v>113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>
        <v>42649</v>
      </c>
      <c r="D23" s="36">
        <v>42651</v>
      </c>
      <c r="E23" s="36" t="s">
        <v>51</v>
      </c>
      <c r="F23" s="128" t="s">
        <v>183</v>
      </c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>
        <v>42652</v>
      </c>
      <c r="D25" s="36">
        <v>42654</v>
      </c>
      <c r="E25" s="36" t="s">
        <v>54</v>
      </c>
      <c r="F25" s="128" t="s">
        <v>184</v>
      </c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172</v>
      </c>
      <c r="C30" s="42">
        <v>0.15138888888888888</v>
      </c>
      <c r="D30" s="43"/>
      <c r="E30" s="43"/>
      <c r="F30" s="43"/>
      <c r="G30" s="43"/>
      <c r="H30" s="43"/>
      <c r="I30" s="43"/>
      <c r="J30" s="43"/>
      <c r="K30" s="44"/>
      <c r="L30" s="43"/>
      <c r="M30" s="43"/>
      <c r="N30" s="43">
        <v>0.2298611111111111</v>
      </c>
      <c r="O30" s="45"/>
      <c r="P30" s="46">
        <f>SUM(C30:J30,L30:N30)</f>
        <v>0.38124999999999998</v>
      </c>
    </row>
    <row r="31" spans="2:16" ht="14.15" customHeight="1" x14ac:dyDescent="0.45">
      <c r="B31" s="37" t="s">
        <v>173</v>
      </c>
      <c r="C31" s="47">
        <v>0.16597222222222222</v>
      </c>
      <c r="D31" s="7">
        <v>0.24097222222222223</v>
      </c>
      <c r="E31" s="7"/>
      <c r="F31" s="7"/>
      <c r="G31" s="7"/>
      <c r="H31" s="7"/>
      <c r="I31" s="7"/>
      <c r="J31" s="7"/>
      <c r="K31" s="7">
        <v>2.2222222222222223E-2</v>
      </c>
      <c r="L31" s="7"/>
      <c r="M31" s="7"/>
      <c r="N31" s="7"/>
      <c r="O31" s="48"/>
      <c r="P31" s="46">
        <f>SUM(C31:O31)</f>
        <v>0.42916666666666664</v>
      </c>
    </row>
    <row r="32" spans="2:16" ht="14.15" customHeight="1" x14ac:dyDescent="0.45">
      <c r="B32" s="37" t="s">
        <v>70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SUM(C32:O32)</f>
        <v>0</v>
      </c>
    </row>
    <row r="33" spans="2:16" ht="14.15" customHeight="1" thickBot="1" x14ac:dyDescent="0.5">
      <c r="B33" s="109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SUM(C33:O33)</f>
        <v>0</v>
      </c>
    </row>
    <row r="34" spans="2:16" ht="14.15" customHeight="1" x14ac:dyDescent="0.45">
      <c r="B34" s="108" t="s">
        <v>174</v>
      </c>
      <c r="C34" s="110">
        <f>C31-C32-C33</f>
        <v>0.16597222222222222</v>
      </c>
      <c r="D34" s="110">
        <f t="shared" ref="D34:P34" si="1">D31-D32-D33</f>
        <v>0.24097222222222223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2.2222222222222223E-2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0">
        <f t="shared" si="1"/>
        <v>0</v>
      </c>
      <c r="P34" s="111">
        <f t="shared" si="1"/>
        <v>0.42916666666666664</v>
      </c>
    </row>
    <row r="35" spans="2:16" ht="13.5" customHeight="1" x14ac:dyDescent="0.45"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</row>
    <row r="36" spans="2:16" ht="18" customHeight="1" x14ac:dyDescent="0.45">
      <c r="B36" s="148" t="s">
        <v>72</v>
      </c>
      <c r="C36" s="138" t="s">
        <v>186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49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49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49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49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0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/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4"/>
      <c r="C52" s="165"/>
      <c r="D52" s="146"/>
      <c r="E52" s="146"/>
      <c r="F52" s="146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5" customHeight="1" thickTop="1" thickBot="1" x14ac:dyDescent="0.5">
      <c r="B53" s="131" t="s">
        <v>175</v>
      </c>
      <c r="C53" s="132"/>
      <c r="D53" s="113">
        <v>0.77</v>
      </c>
      <c r="E53" s="113">
        <v>0.98</v>
      </c>
      <c r="F53" s="113">
        <v>0.45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176</v>
      </c>
      <c r="C54" s="135"/>
      <c r="D54" s="135"/>
      <c r="E54" s="135"/>
      <c r="F54" s="113">
        <v>120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1" t="s">
        <v>74</v>
      </c>
      <c r="C56" s="151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2" t="s">
        <v>75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154"/>
      <c r="N57" s="155" t="s">
        <v>76</v>
      </c>
      <c r="O57" s="153"/>
      <c r="P57" s="156"/>
    </row>
    <row r="58" spans="2:16" ht="17.149999999999999" customHeight="1" x14ac:dyDescent="0.45">
      <c r="B58" s="157" t="s">
        <v>77</v>
      </c>
      <c r="C58" s="158"/>
      <c r="D58" s="159"/>
      <c r="E58" s="157" t="s">
        <v>78</v>
      </c>
      <c r="F58" s="158"/>
      <c r="G58" s="159"/>
      <c r="H58" s="158" t="s">
        <v>79</v>
      </c>
      <c r="I58" s="158"/>
      <c r="J58" s="158"/>
      <c r="K58" s="160" t="s">
        <v>80</v>
      </c>
      <c r="L58" s="158"/>
      <c r="M58" s="161"/>
      <c r="N58" s="162"/>
      <c r="O58" s="158"/>
      <c r="P58" s="163"/>
    </row>
    <row r="59" spans="2:16" ht="20.149999999999999" customHeight="1" x14ac:dyDescent="0.45">
      <c r="B59" s="167" t="s">
        <v>81</v>
      </c>
      <c r="C59" s="168"/>
      <c r="D59" s="58" t="b">
        <v>1</v>
      </c>
      <c r="E59" s="167" t="s">
        <v>82</v>
      </c>
      <c r="F59" s="168"/>
      <c r="G59" s="58" t="b">
        <v>1</v>
      </c>
      <c r="H59" s="169" t="s">
        <v>83</v>
      </c>
      <c r="I59" s="168"/>
      <c r="J59" s="58" t="b">
        <v>1</v>
      </c>
      <c r="K59" s="169" t="s">
        <v>84</v>
      </c>
      <c r="L59" s="168"/>
      <c r="M59" s="58" t="b">
        <v>1</v>
      </c>
      <c r="N59" s="170" t="s">
        <v>85</v>
      </c>
      <c r="O59" s="168"/>
      <c r="P59" s="58" t="b">
        <v>1</v>
      </c>
    </row>
    <row r="60" spans="2:16" ht="20.149999999999999" customHeight="1" x14ac:dyDescent="0.45">
      <c r="B60" s="167" t="s">
        <v>86</v>
      </c>
      <c r="C60" s="168"/>
      <c r="D60" s="58" t="b">
        <v>1</v>
      </c>
      <c r="E60" s="167" t="s">
        <v>87</v>
      </c>
      <c r="F60" s="168"/>
      <c r="G60" s="58" t="b">
        <v>1</v>
      </c>
      <c r="H60" s="169" t="s">
        <v>88</v>
      </c>
      <c r="I60" s="168"/>
      <c r="J60" s="58" t="b">
        <v>1</v>
      </c>
      <c r="K60" s="169" t="s">
        <v>89</v>
      </c>
      <c r="L60" s="168"/>
      <c r="M60" s="58" t="b">
        <v>1</v>
      </c>
      <c r="N60" s="170" t="s">
        <v>90</v>
      </c>
      <c r="O60" s="168"/>
      <c r="P60" s="58" t="b">
        <v>1</v>
      </c>
    </row>
    <row r="61" spans="2:16" ht="20.149999999999999" customHeight="1" x14ac:dyDescent="0.45">
      <c r="B61" s="167" t="s">
        <v>91</v>
      </c>
      <c r="C61" s="168"/>
      <c r="D61" s="58" t="b">
        <v>1</v>
      </c>
      <c r="E61" s="167" t="s">
        <v>92</v>
      </c>
      <c r="F61" s="168"/>
      <c r="G61" s="58" t="b">
        <v>1</v>
      </c>
      <c r="H61" s="169" t="s">
        <v>93</v>
      </c>
      <c r="I61" s="168"/>
      <c r="J61" s="58" t="b">
        <v>1</v>
      </c>
      <c r="K61" s="169" t="s">
        <v>94</v>
      </c>
      <c r="L61" s="168"/>
      <c r="M61" s="58" t="b">
        <v>1</v>
      </c>
      <c r="N61" s="170" t="s">
        <v>95</v>
      </c>
      <c r="O61" s="168"/>
      <c r="P61" s="58" t="b">
        <v>1</v>
      </c>
    </row>
    <row r="62" spans="2:16" ht="20.149999999999999" customHeight="1" x14ac:dyDescent="0.45">
      <c r="B62" s="169" t="s">
        <v>93</v>
      </c>
      <c r="C62" s="168"/>
      <c r="D62" s="58" t="b">
        <v>1</v>
      </c>
      <c r="E62" s="167" t="s">
        <v>96</v>
      </c>
      <c r="F62" s="168"/>
      <c r="G62" s="58" t="b">
        <v>1</v>
      </c>
      <c r="H62" s="169" t="s">
        <v>97</v>
      </c>
      <c r="I62" s="168"/>
      <c r="J62" s="58" t="b">
        <v>0</v>
      </c>
      <c r="K62" s="169" t="s">
        <v>98</v>
      </c>
      <c r="L62" s="168"/>
      <c r="M62" s="58" t="b">
        <v>1</v>
      </c>
      <c r="N62" s="170" t="s">
        <v>88</v>
      </c>
      <c r="O62" s="168"/>
      <c r="P62" s="58" t="b">
        <v>1</v>
      </c>
    </row>
    <row r="63" spans="2:16" ht="20.149999999999999" customHeight="1" x14ac:dyDescent="0.45">
      <c r="B63" s="169" t="s">
        <v>99</v>
      </c>
      <c r="C63" s="168"/>
      <c r="D63" s="58" t="b">
        <v>1</v>
      </c>
      <c r="E63" s="167" t="s">
        <v>100</v>
      </c>
      <c r="F63" s="168"/>
      <c r="G63" s="58" t="b">
        <v>1</v>
      </c>
      <c r="H63" s="68"/>
      <c r="I63" s="69"/>
      <c r="J63" s="70"/>
      <c r="K63" s="169" t="s">
        <v>101</v>
      </c>
      <c r="L63" s="168"/>
      <c r="M63" s="58" t="b">
        <v>1</v>
      </c>
      <c r="N63" s="170" t="s">
        <v>170</v>
      </c>
      <c r="O63" s="168"/>
      <c r="P63" s="58" t="b">
        <v>1</v>
      </c>
    </row>
    <row r="64" spans="2:16" ht="20.149999999999999" customHeight="1" x14ac:dyDescent="0.45">
      <c r="B64" s="169" t="s">
        <v>102</v>
      </c>
      <c r="C64" s="168"/>
      <c r="D64" s="58" t="b">
        <v>0</v>
      </c>
      <c r="E64" s="167" t="s">
        <v>103</v>
      </c>
      <c r="F64" s="168"/>
      <c r="G64" s="58" t="b">
        <v>1</v>
      </c>
      <c r="H64" s="71"/>
      <c r="I64" s="72"/>
      <c r="J64" s="73"/>
      <c r="K64" s="177" t="s">
        <v>104</v>
      </c>
      <c r="L64" s="178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7" t="s">
        <v>169</v>
      </c>
      <c r="F65" s="168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1" t="s">
        <v>110</v>
      </c>
      <c r="C69" s="171"/>
      <c r="D69" s="81"/>
      <c r="E69" s="81"/>
      <c r="F69" s="173" t="s">
        <v>111</v>
      </c>
      <c r="G69" s="175" t="s">
        <v>112</v>
      </c>
      <c r="H69" s="81"/>
      <c r="I69" s="171" t="s">
        <v>113</v>
      </c>
      <c r="J69" s="171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2"/>
      <c r="C70" s="172"/>
      <c r="D70" s="85"/>
      <c r="E70" s="86"/>
      <c r="F70" s="174"/>
      <c r="G70" s="176"/>
      <c r="H70" s="87"/>
      <c r="I70" s="172"/>
      <c r="J70" s="172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120</v>
      </c>
      <c r="L71" s="59">
        <v>0</v>
      </c>
      <c r="M71" s="97" t="s">
        <v>121</v>
      </c>
      <c r="N71" s="59">
        <v>0</v>
      </c>
      <c r="O71" s="99" t="s">
        <v>122</v>
      </c>
      <c r="P71" s="59">
        <v>0</v>
      </c>
      <c r="Q71" s="107"/>
    </row>
    <row r="72" spans="2:17" ht="20.149999999999999" customHeight="1" x14ac:dyDescent="0.45">
      <c r="B72" s="100" t="s">
        <v>123</v>
      </c>
      <c r="C72" s="60">
        <v>-161.9</v>
      </c>
      <c r="D72" s="60">
        <v>-163.1</v>
      </c>
      <c r="E72" s="100" t="s">
        <v>124</v>
      </c>
      <c r="F72" s="60">
        <v>24.1</v>
      </c>
      <c r="G72" s="60">
        <v>25.5</v>
      </c>
      <c r="H72" s="101"/>
      <c r="I72" s="97" t="s">
        <v>125</v>
      </c>
      <c r="J72" s="59">
        <v>0</v>
      </c>
      <c r="K72" s="98" t="s">
        <v>126</v>
      </c>
      <c r="L72" s="59">
        <v>4</v>
      </c>
      <c r="M72" s="98" t="s">
        <v>127</v>
      </c>
      <c r="N72" s="59">
        <v>0</v>
      </c>
      <c r="O72" s="81"/>
      <c r="P72" s="81"/>
      <c r="Q72" s="107"/>
    </row>
    <row r="73" spans="2:17" ht="20.149999999999999" customHeight="1" x14ac:dyDescent="0.45">
      <c r="B73" s="100" t="s">
        <v>128</v>
      </c>
      <c r="C73" s="60">
        <v>-165.2</v>
      </c>
      <c r="D73" s="60">
        <v>-166.5</v>
      </c>
      <c r="E73" s="102" t="s">
        <v>129</v>
      </c>
      <c r="F73" s="61">
        <v>10</v>
      </c>
      <c r="G73" s="61">
        <v>10</v>
      </c>
      <c r="H73" s="101"/>
      <c r="I73" s="97" t="s">
        <v>130</v>
      </c>
      <c r="J73" s="59">
        <v>0</v>
      </c>
      <c r="K73" s="98" t="s">
        <v>131</v>
      </c>
      <c r="L73" s="59">
        <v>0</v>
      </c>
      <c r="M73" s="98" t="s">
        <v>132</v>
      </c>
      <c r="N73" s="59">
        <v>0</v>
      </c>
      <c r="O73" s="81"/>
      <c r="P73" s="106"/>
      <c r="Q73" s="107"/>
    </row>
    <row r="74" spans="2:17" ht="20.149999999999999" customHeight="1" x14ac:dyDescent="0.45">
      <c r="B74" s="100" t="s">
        <v>133</v>
      </c>
      <c r="C74" s="60">
        <v>-190.6</v>
      </c>
      <c r="D74" s="60">
        <v>-194.8</v>
      </c>
      <c r="E74" s="102" t="s">
        <v>134</v>
      </c>
      <c r="F74" s="62">
        <v>15</v>
      </c>
      <c r="G74" s="62">
        <v>10</v>
      </c>
      <c r="H74" s="101"/>
      <c r="I74" s="97" t="s">
        <v>135</v>
      </c>
      <c r="J74" s="59">
        <v>0</v>
      </c>
      <c r="K74" s="98" t="s">
        <v>136</v>
      </c>
      <c r="L74" s="59">
        <v>0</v>
      </c>
      <c r="M74" s="97" t="s">
        <v>137</v>
      </c>
      <c r="N74" s="59">
        <v>0</v>
      </c>
      <c r="O74" s="81"/>
      <c r="P74" s="81"/>
      <c r="Q74" s="107"/>
    </row>
    <row r="75" spans="2:17" ht="20.149999999999999" customHeight="1" x14ac:dyDescent="0.2">
      <c r="B75" s="100" t="s">
        <v>138</v>
      </c>
      <c r="C75" s="60">
        <v>-107.8</v>
      </c>
      <c r="D75" s="60">
        <v>-110.8</v>
      </c>
      <c r="E75" s="102" t="s">
        <v>139</v>
      </c>
      <c r="F75" s="62">
        <v>30</v>
      </c>
      <c r="G75" s="62">
        <v>30</v>
      </c>
      <c r="H75" s="103"/>
      <c r="I75" s="97" t="s">
        <v>140</v>
      </c>
      <c r="J75" s="59">
        <v>0</v>
      </c>
      <c r="K75" s="98" t="s">
        <v>141</v>
      </c>
      <c r="L75" s="59">
        <v>0</v>
      </c>
      <c r="M75" s="97" t="s">
        <v>142</v>
      </c>
      <c r="N75" s="59">
        <v>0</v>
      </c>
      <c r="O75" s="81"/>
      <c r="P75" s="81"/>
      <c r="Q75" s="107"/>
    </row>
    <row r="76" spans="2:17" ht="20.149999999999999" customHeight="1" x14ac:dyDescent="0.2">
      <c r="B76" s="100" t="s">
        <v>143</v>
      </c>
      <c r="C76" s="60">
        <v>30</v>
      </c>
      <c r="D76" s="60">
        <v>28.1</v>
      </c>
      <c r="E76" s="102" t="s">
        <v>144</v>
      </c>
      <c r="F76" s="62">
        <v>20</v>
      </c>
      <c r="G76" s="62">
        <v>20</v>
      </c>
      <c r="H76" s="103"/>
      <c r="I76" s="97" t="s">
        <v>145</v>
      </c>
      <c r="J76" s="59">
        <v>0</v>
      </c>
      <c r="K76" s="97" t="s">
        <v>146</v>
      </c>
      <c r="L76" s="59">
        <v>0</v>
      </c>
      <c r="M76" s="98" t="s">
        <v>147</v>
      </c>
      <c r="N76" s="59">
        <v>0</v>
      </c>
      <c r="O76" s="81"/>
      <c r="P76" s="81"/>
    </row>
    <row r="77" spans="2:17" ht="20.149999999999999" customHeight="1" x14ac:dyDescent="0.45">
      <c r="B77" s="100" t="s">
        <v>148</v>
      </c>
      <c r="C77" s="60">
        <v>25.7</v>
      </c>
      <c r="D77" s="60">
        <v>23.9</v>
      </c>
      <c r="E77" s="102" t="s">
        <v>149</v>
      </c>
      <c r="F77" s="62">
        <v>240</v>
      </c>
      <c r="G77" s="62">
        <v>240</v>
      </c>
      <c r="H77" s="101"/>
      <c r="I77" s="97" t="s">
        <v>150</v>
      </c>
      <c r="J77" s="59">
        <v>0</v>
      </c>
      <c r="K77" s="97" t="s">
        <v>151</v>
      </c>
      <c r="L77" s="59">
        <v>0</v>
      </c>
      <c r="M77" s="98" t="s">
        <v>152</v>
      </c>
      <c r="N77" s="59">
        <v>0</v>
      </c>
      <c r="O77" s="81"/>
      <c r="P77" s="81"/>
    </row>
    <row r="78" spans="2:17" ht="20.149999999999999" customHeight="1" x14ac:dyDescent="0.45">
      <c r="B78" s="100" t="s">
        <v>153</v>
      </c>
      <c r="C78" s="60">
        <v>23.8</v>
      </c>
      <c r="D78" s="60">
        <v>22</v>
      </c>
      <c r="E78" s="102" t="s">
        <v>154</v>
      </c>
      <c r="F78" s="63"/>
      <c r="G78" s="63"/>
      <c r="H78" s="101"/>
      <c r="I78" s="98" t="s">
        <v>155</v>
      </c>
      <c r="J78" s="59">
        <v>0</v>
      </c>
      <c r="K78" s="97" t="s">
        <v>156</v>
      </c>
      <c r="L78" s="59">
        <v>0</v>
      </c>
      <c r="M78" s="104" t="s">
        <v>157</v>
      </c>
      <c r="N78" s="59">
        <v>0</v>
      </c>
      <c r="O78" s="81"/>
      <c r="P78" s="81"/>
    </row>
    <row r="79" spans="2:17" ht="20.149999999999999" customHeight="1" x14ac:dyDescent="0.45">
      <c r="B79" s="100" t="s">
        <v>158</v>
      </c>
      <c r="C79" s="60">
        <v>22.2</v>
      </c>
      <c r="D79" s="60">
        <v>20.5</v>
      </c>
      <c r="E79" s="100" t="s">
        <v>159</v>
      </c>
      <c r="F79" s="60">
        <v>18.600000000000001</v>
      </c>
      <c r="G79" s="60">
        <v>16.8</v>
      </c>
      <c r="H79" s="101"/>
      <c r="I79" s="98" t="s">
        <v>160</v>
      </c>
      <c r="J79" s="59">
        <v>0</v>
      </c>
      <c r="K79" s="98" t="s">
        <v>161</v>
      </c>
      <c r="L79" s="59">
        <v>0</v>
      </c>
      <c r="M79" s="98" t="s">
        <v>162</v>
      </c>
      <c r="N79" s="59">
        <v>0</v>
      </c>
      <c r="O79" s="80"/>
      <c r="P79" s="80"/>
    </row>
    <row r="80" spans="2:17" ht="20.149999999999999" customHeight="1" x14ac:dyDescent="0.45">
      <c r="B80" s="105" t="s">
        <v>163</v>
      </c>
      <c r="C80" s="64">
        <v>5.4500000000000003E-5</v>
      </c>
      <c r="D80" s="64">
        <v>5.1799999999999999E-5</v>
      </c>
      <c r="E80" s="102" t="s">
        <v>164</v>
      </c>
      <c r="F80" s="61">
        <v>37.299999999999997</v>
      </c>
      <c r="G80" s="61">
        <v>26.9</v>
      </c>
      <c r="H80" s="101"/>
      <c r="I80" s="98" t="s">
        <v>165</v>
      </c>
      <c r="J80" s="59">
        <v>0</v>
      </c>
      <c r="K80" s="97" t="s">
        <v>166</v>
      </c>
      <c r="L80" s="59">
        <v>0</v>
      </c>
      <c r="M80" s="98" t="s">
        <v>167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168</v>
      </c>
      <c r="C84" s="124"/>
    </row>
    <row r="85" spans="2:16" ht="15" customHeight="1" x14ac:dyDescent="0.45">
      <c r="B85" s="125" t="s">
        <v>181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1GYF53U0RQYvSpo28O0c2sUxobHJ0buLSGtZQT8q871obSZ70Q+8EQfaDvM3baXt4wHMDoz99/WUhCsfHT9tyA==" saltValue="JskjK3w1N0F/+FNI4TuV/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P73">
    <cfRule type="containsText" dxfId="5" priority="1" operator="containsText" text="4">
      <formula>NOT(ISERROR(SEARCH("4",P73)))</formula>
    </cfRule>
    <cfRule type="containsText" dxfId="4" priority="2" operator="containsText" text="2">
      <formula>NOT(ISERROR(SEARCH("2",P73)))</formula>
    </cfRule>
    <cfRule type="containsText" dxfId="3" priority="3" operator="containsText" text="1">
      <formula>NOT(ISERROR(SEARCH("1",P73)))</formula>
    </cfRule>
  </conditionalFormatting>
  <conditionalFormatting sqref="J71:J80 L71:L80 N71:N80 P71">
    <cfRule type="cellIs" dxfId="2" priority="76" stopIfTrue="1" operator="equal">
      <formula>1</formula>
    </cfRule>
    <cfRule type="cellIs" dxfId="1" priority="77" stopIfTrue="1" operator="equal">
      <formula>2</formula>
    </cfRule>
    <cfRule type="cellIs" dxfId="0" priority="78" stopIfTrue="1" operator="equal">
      <formula>4</formula>
    </cfRule>
  </conditionalFormatting>
  <dataValidations count="1">
    <dataValidation type="list" allowBlank="1" showInputMessage="1" showErrorMessage="1" prompt="0 - 정상_x000a_1 - 경정비 (15분 이하)_x000a_2 - 중정비 (15분 초과)_x000a_4 - 고장" sqref="J71 J72:J80 L71:L80 N71:N80 P71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03-13</vt:lpstr>
      <vt:lpstr>'03-13'!Print_Area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2024-03-17T10:10:45Z</dcterms:modified>
</cp:coreProperties>
</file>