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A471E588-59E6-4D4E-A200-E4FD754C4211}" xr6:coauthVersionLast="36" xr6:coauthVersionMax="36" xr10:uidLastSave="{00000000-0000-0000-0000-000000000000}"/>
  <bookViews>
    <workbookView xWindow="0" yWindow="0" windowWidth="17650" windowHeight="13080" xr2:uid="{00000000-000D-0000-FFFF-FFFF00000000}"/>
  </bookViews>
  <sheets>
    <sheet name="03-13" sheetId="1" r:id="rId1"/>
  </sheets>
  <definedNames>
    <definedName name="_xlnm.Print_Area" localSheetId="0">'03-13'!$A$1:$Q$100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<sst xmlns="http://schemas.openxmlformats.org/spreadsheetml/2006/main" count="203" uniqueCount="187">
  <si>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</si>
  <si>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</si>
  <si>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</si>
  <si>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</si>
  <si>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</si>
  <si>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</si>
  <si>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</si>
  <si>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</si>
  <si>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</si>
  <si>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</si>
  <si>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</si>
  <si>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</si>
  <si>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</si>
  <si>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</si>
  <si>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</si>
  <si>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</si>
  <si>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</si>
  <si>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</si>
  <si>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</si>
  <si>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</si>
  <si>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</si>
  <si>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</si>
  <si>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</si>
  <si>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</si>
  <si>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</si>
  <si>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</si>
  <si>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</si>
  <si>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</si>
  <si>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</si>
  <si>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</si>
  <si>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</si>
  <si>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</si>
  <si>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</si>
  <si>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</si>
  <si>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</si>
  <si>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</si>
  <si>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</si>
  <si>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</si>
  <si>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</si>
  <si>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</si>
  <si>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</si>
  <si>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</si>
  <si>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</si>
  <si>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</si>
  <si>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</si>
  <si>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</si>
  <si>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</si>
  <si>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</si>
  <si>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</si>
  <si>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</si>
  <si>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</si>
  <si>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</si>
  <si>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</si>
  <si>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</si>
  <si>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</si>
  <si>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</si>
  <si>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</si>
  <si>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</si>
  <si>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</si>
  <si>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</si>
  <si>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</si>
  <si>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</si>
  <si>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</si>
  <si>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</si>
  <si>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</si>
  <si>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</si>
  <si>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</si>
  <si>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</si>
  <si>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</si>
  <si>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</si>
  <si>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</si>
  <si>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</si>
  <si>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</si>
  <si>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</si>
  <si>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</si>
  <si>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</si>
  <si>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</si>
  <si>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</si>
  <si>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</si>
  <si>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</si>
  <si>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</si>
  <si>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</si>
  <si>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</si>
  <si>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</si>
  <si>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</si>
  <si>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</si>
  <si>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</si>
  <si>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</si>
  <si>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</si>
  <si>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</si>
  <si>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</si>
  <si>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</si>
  <si>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</si>
  <si>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</si>
  <si>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</si>
  <si>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</si>
  <si>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</si>
  <si>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</si>
  <si>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</si>
  <si>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</si>
  <si>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</si>
  <si>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</si>
  <si>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</si>
  <si>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</si>
  <si>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</si>
  <si>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</si>
  <si>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</si>
  <si>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</si>
  <si>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</si>
  <si>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</si>
  <si>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</si>
  <si>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</si>
  <si>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</si>
  <si>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</si>
  <si>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</si>
  <si>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</si>
  <si>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</si>
  <si>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</si>
  <si>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</si>
  <si>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</si>
  <si>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</si>
  <si>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</si>
  <si>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</si>
  <si>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</si>
  <si>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</si>
  <si>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</si>
  <si>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</si>
  <si>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</si>
  <si>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</si>
  <si>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</si>
  <si>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</si>
  <si>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</si>
  <si>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</si>
  <si>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</si>
  <si>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</si>
  <si>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</si>
  <si>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</si>
  <si>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</si>
  <si>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</si>
  <si>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</si>
  <si>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</si>
  <si>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</si>
  <si>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</si>
  <si>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</si>
  <si>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</si>
  <si>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</si>
  <si>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</si>
  <si>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</si>
  <si>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</si>
  <si>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</si>
  <si>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</si>
  <si>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</si>
  <si>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</si>
  <si>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</si>
  <si>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</si>
  <si>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</si>
  <si>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</si>
  <si>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</si>
  <si>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</si>
  <si>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</si>
  <si>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</si>
  <si>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</si>
  <si>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</si>
  <si>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</si>
  <si>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</si>
  <si>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</si>
  <si>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</si>
  <si>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</si>
  <si>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</si>
  <si>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</si>
  <si>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</si>
  <si>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</si>
  <si>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</si>
  <si>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</si>
  <si>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</si>
  <si>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</si>
  <si>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</si>
  <si>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</si>
  <si>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</si>
  <si>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</si>
  <si>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김정현</t>
    <phoneticPr fontId="3" type="noConversion"/>
  </si>
  <si>
    <t>1. 돔 셔터 고장</t>
    <phoneticPr fontId="3" type="noConversion"/>
  </si>
  <si>
    <t>DEEPS</t>
    <phoneticPr fontId="3" type="noConversion"/>
  </si>
  <si>
    <t>N</t>
    <phoneticPr fontId="3" type="noConversion"/>
  </si>
  <si>
    <t>2. [UT 23:55-00:10] TCC 망원경 오작동 -&gt;콜모겐으로 망원경 이동 후 RAP 초기화</t>
    <phoneticPr fontId="3" type="noConversion"/>
  </si>
  <si>
    <t>M_042532-042533:K</t>
    <phoneticPr fontId="3" type="noConversion"/>
  </si>
  <si>
    <t>M_042553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</si>
</sst>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0" zoomScale="140" zoomScaleNormal="140" workbookViewId="0">
      <selection activeCell="C32" sqref="C3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7">
        <v>45367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100</v>
      </c>
      <c r="M3" s="159"/>
      <c r="N3" s="66" t="s">
        <v>3</v>
      </c>
      <c r="O3" s="159">
        <f>(P31-P33)/P31*100</f>
        <v>100</v>
      </c>
      <c r="P3" s="159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6" t="s">
        <v>7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6.9444444444444441E-3</v>
      </c>
      <c r="D9" s="8">
        <v>1.2</v>
      </c>
      <c r="E9" s="8">
        <v>17.600000000000001</v>
      </c>
      <c r="F9" s="8">
        <v>28</v>
      </c>
      <c r="G9" s="36" t="s">
        <v>183</v>
      </c>
      <c r="H9" s="8">
        <v>0.6</v>
      </c>
      <c r="I9" s="36">
        <v>33.200000000000003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0.1875</v>
      </c>
      <c r="D10" s="8">
        <v>1.3</v>
      </c>
      <c r="E10" s="8">
        <v>16.899999999999999</v>
      </c>
      <c r="F10" s="8">
        <v>32</v>
      </c>
      <c r="G10" s="36" t="s">
        <v>183</v>
      </c>
      <c r="H10" s="8">
        <v>1.9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0.41736111111111113</v>
      </c>
      <c r="D11" s="15">
        <v>0.9</v>
      </c>
      <c r="E11" s="15">
        <v>16.5</v>
      </c>
      <c r="F11" s="15">
        <v>18</v>
      </c>
      <c r="G11" s="36" t="s">
        <v>183</v>
      </c>
      <c r="H11" s="15">
        <v>1.1000000000000001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24.41041666666667</v>
      </c>
      <c r="D12" s="19">
        <f>AVERAGE(D9:D11)</f>
        <v>1.1333333333333333</v>
      </c>
      <c r="E12" s="19">
        <f>AVERAGE(E9:E11)</f>
        <v>17</v>
      </c>
      <c r="F12" s="20">
        <f>AVERAGE(F9:F11)</f>
        <v>26</v>
      </c>
      <c r="G12" s="21"/>
      <c r="H12" s="22">
        <f>AVERAGE(H9:H11)</f>
        <v>1.2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6" t="s">
        <v>26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182</v>
      </c>
      <c r="G16" s="27" t="s">
        <v>178</v>
      </c>
      <c r="H16" s="27" t="s">
        <v>179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0.97430555555555554</v>
      </c>
      <c r="D17" s="28">
        <v>0.97569444444444453</v>
      </c>
      <c r="E17" s="28">
        <v>6.9444444444444441E-3</v>
      </c>
      <c r="F17" s="28">
        <v>1.7361111111111112E-2</v>
      </c>
      <c r="G17" s="28">
        <v>0.25694444444444448</v>
      </c>
      <c r="H17" s="28">
        <v>0.41736111111111113</v>
      </c>
      <c r="I17" s="28"/>
      <c r="J17" s="28"/>
      <c r="K17" s="28"/>
      <c r="L17" s="28"/>
      <c r="M17" s="28"/>
      <c r="N17" s="28"/>
      <c r="O17" s="28"/>
      <c r="P17" s="28">
        <v>0.42083333333333334</v>
      </c>
    </row>
    <row r="18" spans="2:16" ht="14.15" customHeight="1" x14ac:dyDescent="0.45">
      <c r="B18" s="35" t="s">
        <v>45</v>
      </c>
      <c r="C18" s="27">
        <v>42452</v>
      </c>
      <c r="D18" s="27">
        <v>42453</v>
      </c>
      <c r="E18" s="27">
        <v>42458</v>
      </c>
      <c r="F18" s="27">
        <v>42463</v>
      </c>
      <c r="G18" s="27">
        <v>42532</v>
      </c>
      <c r="H18" s="27">
        <v>42637</v>
      </c>
      <c r="I18" s="27"/>
      <c r="J18" s="27"/>
      <c r="K18" s="27"/>
      <c r="L18" s="27"/>
      <c r="M18" s="27"/>
      <c r="N18" s="27"/>
      <c r="O18" s="27"/>
      <c r="P18" s="27">
        <v>42642</v>
      </c>
    </row>
    <row r="19" spans="2:16" ht="14.15" customHeight="1" thickBot="1" x14ac:dyDescent="0.5">
      <c r="B19" s="13" t="s">
        <v>46</v>
      </c>
      <c r="C19" s="29"/>
      <c r="D19" s="27">
        <v>42457</v>
      </c>
      <c r="E19" s="30">
        <v>42462</v>
      </c>
      <c r="F19" s="30">
        <v>42531</v>
      </c>
      <c r="G19" s="30">
        <v>42636</v>
      </c>
      <c r="H19" s="30">
        <v>42641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>
        <f t="shared" si="0"/>
        <v>69</v>
      </c>
      <c r="G20" s="33">
        <f t="shared" si="0"/>
        <v>105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7" t="s">
        <v>48</v>
      </c>
      <c r="C22" s="35" t="s">
        <v>22</v>
      </c>
      <c r="D22" s="35" t="s">
        <v>24</v>
      </c>
      <c r="E22" s="35" t="s">
        <v>49</v>
      </c>
      <c r="F22" s="168" t="s">
        <v>50</v>
      </c>
      <c r="G22" s="168"/>
      <c r="H22" s="168"/>
      <c r="I22" s="168"/>
      <c r="J22" s="35" t="s">
        <v>22</v>
      </c>
      <c r="K22" s="35" t="s">
        <v>24</v>
      </c>
      <c r="L22" s="35" t="s">
        <v>49</v>
      </c>
      <c r="M22" s="168" t="s">
        <v>50</v>
      </c>
      <c r="N22" s="168"/>
      <c r="O22" s="168"/>
      <c r="P22" s="168"/>
    </row>
    <row r="23" spans="2:16" ht="13.5" customHeight="1" x14ac:dyDescent="0.45">
      <c r="B23" s="167"/>
      <c r="C23" s="36"/>
      <c r="D23" s="36"/>
      <c r="E23" s="36" t="s">
        <v>51</v>
      </c>
      <c r="F23" s="155"/>
      <c r="G23" s="155"/>
      <c r="H23" s="155"/>
      <c r="I23" s="155"/>
      <c r="J23" s="36"/>
      <c r="K23" s="36"/>
      <c r="L23" s="36" t="s">
        <v>52</v>
      </c>
      <c r="M23" s="155"/>
      <c r="N23" s="155"/>
      <c r="O23" s="155"/>
      <c r="P23" s="155"/>
    </row>
    <row r="24" spans="2:16" ht="13.5" customHeight="1" x14ac:dyDescent="0.45">
      <c r="B24" s="167"/>
      <c r="C24" s="36"/>
      <c r="D24" s="36"/>
      <c r="E24" s="36" t="s">
        <v>53</v>
      </c>
      <c r="F24" s="155"/>
      <c r="G24" s="155"/>
      <c r="H24" s="155"/>
      <c r="I24" s="155"/>
      <c r="J24" s="36"/>
      <c r="K24" s="36"/>
      <c r="L24" s="36" t="s">
        <v>54</v>
      </c>
      <c r="M24" s="155"/>
      <c r="N24" s="155"/>
      <c r="O24" s="155"/>
      <c r="P24" s="155"/>
    </row>
    <row r="25" spans="2:16" ht="13.5" customHeight="1" x14ac:dyDescent="0.45">
      <c r="B25" s="167"/>
      <c r="C25" s="36"/>
      <c r="D25" s="36"/>
      <c r="E25" s="36" t="s">
        <v>54</v>
      </c>
      <c r="F25" s="155"/>
      <c r="G25" s="155"/>
      <c r="H25" s="155"/>
      <c r="I25" s="155"/>
      <c r="J25" s="36"/>
      <c r="K25" s="36"/>
      <c r="L25" s="36" t="s">
        <v>53</v>
      </c>
      <c r="M25" s="155"/>
      <c r="N25" s="155"/>
      <c r="O25" s="155"/>
      <c r="P25" s="155"/>
    </row>
    <row r="26" spans="2:16" ht="13.5" customHeight="1" x14ac:dyDescent="0.45">
      <c r="B26" s="167"/>
      <c r="C26" s="36"/>
      <c r="D26" s="36"/>
      <c r="E26" s="36" t="s">
        <v>52</v>
      </c>
      <c r="F26" s="155"/>
      <c r="G26" s="155"/>
      <c r="H26" s="155"/>
      <c r="I26" s="155"/>
      <c r="J26" s="36"/>
      <c r="K26" s="36"/>
      <c r="L26" s="36" t="s">
        <v>51</v>
      </c>
      <c r="M26" s="155"/>
      <c r="N26" s="155"/>
      <c r="O26" s="155"/>
      <c r="P26" s="155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6" t="s">
        <v>55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172</v>
      </c>
      <c r="C30" s="42">
        <v>0.14861111111111111</v>
      </c>
      <c r="D30" s="43"/>
      <c r="E30" s="43"/>
      <c r="F30" s="43"/>
      <c r="G30" s="43">
        <v>0.23124999999999998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0.37986111111111109</v>
      </c>
    </row>
    <row r="31" spans="2:16" ht="14.15" customHeight="1" x14ac:dyDescent="0.45">
      <c r="B31" s="37" t="s">
        <v>173</v>
      </c>
      <c r="C31" s="47">
        <v>0.16041666666666668</v>
      </c>
      <c r="D31" s="7"/>
      <c r="E31" s="7"/>
      <c r="F31" s="7"/>
      <c r="G31" s="7">
        <v>0.23958333333333334</v>
      </c>
      <c r="H31" s="7"/>
      <c r="I31" s="7"/>
      <c r="J31" s="7"/>
      <c r="K31" s="7">
        <v>1.0416666666666666E-2</v>
      </c>
      <c r="L31" s="7"/>
      <c r="M31" s="7"/>
      <c r="N31" s="7"/>
      <c r="O31" s="48"/>
      <c r="P31" s="46">
        <f>SUM(C31:O31)</f>
        <v>0.41041666666666671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 x14ac:dyDescent="0.5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 x14ac:dyDescent="0.45">
      <c r="B34" s="108" t="s">
        <v>174</v>
      </c>
      <c r="C34" s="110">
        <f>C31-C32-C33</f>
        <v>0.16041666666666668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0.23958333333333334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1.0416666666666666E-2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0.41041666666666671</v>
      </c>
    </row>
    <row r="35" spans="2:16" ht="13.5" customHeight="1" x14ac:dyDescent="0.4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45">
      <c r="B36" s="152" t="s">
        <v>72</v>
      </c>
      <c r="C36" s="151" t="s">
        <v>185</v>
      </c>
      <c r="D36" s="151"/>
      <c r="E36" s="151" t="s">
        <v>186</v>
      </c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</row>
    <row r="37" spans="2:16" ht="18" customHeight="1" x14ac:dyDescent="0.45">
      <c r="B37" s="153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2:16" ht="18" customHeight="1" x14ac:dyDescent="0.4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4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4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4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9" t="s">
        <v>175</v>
      </c>
      <c r="C53" s="170"/>
      <c r="D53" s="113">
        <v>0.93</v>
      </c>
      <c r="E53" s="113">
        <v>0.61</v>
      </c>
      <c r="F53" s="113">
        <v>1.1200000000000001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5" customHeight="1" thickTop="1" thickBot="1" x14ac:dyDescent="0.5">
      <c r="B54" s="172" t="s">
        <v>176</v>
      </c>
      <c r="C54" s="173"/>
      <c r="D54" s="173"/>
      <c r="E54" s="173"/>
      <c r="F54" s="113">
        <v>32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170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169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1</v>
      </c>
      <c r="O71" s="99" t="s">
        <v>122</v>
      </c>
      <c r="P71" s="59">
        <v>0</v>
      </c>
      <c r="Q71" s="107"/>
    </row>
    <row r="72" spans="2:17" ht="20.149999999999999" customHeight="1" x14ac:dyDescent="0.45">
      <c r="B72" s="100" t="s">
        <v>123</v>
      </c>
      <c r="C72" s="60">
        <v>-161.19999999999999</v>
      </c>
      <c r="D72" s="60">
        <v>-163</v>
      </c>
      <c r="E72" s="100" t="s">
        <v>124</v>
      </c>
      <c r="F72" s="60">
        <v>23.4</v>
      </c>
      <c r="G72" s="60">
        <v>24.5</v>
      </c>
      <c r="H72" s="101"/>
      <c r="I72" s="97" t="s">
        <v>125</v>
      </c>
      <c r="J72" s="59">
        <v>0</v>
      </c>
      <c r="K72" s="98" t="s">
        <v>126</v>
      </c>
      <c r="L72" s="59">
        <v>4</v>
      </c>
      <c r="M72" s="98" t="s">
        <v>127</v>
      </c>
      <c r="N72" s="59">
        <v>0</v>
      </c>
      <c r="O72" s="81"/>
      <c r="P72" s="81"/>
      <c r="Q72" s="107"/>
    </row>
    <row r="73" spans="2:17" ht="20.149999999999999" customHeight="1" x14ac:dyDescent="0.45">
      <c r="B73" s="100" t="s">
        <v>128</v>
      </c>
      <c r="C73" s="60">
        <v>-165.2</v>
      </c>
      <c r="D73" s="60">
        <v>-166.2</v>
      </c>
      <c r="E73" s="102" t="s">
        <v>129</v>
      </c>
      <c r="F73" s="61">
        <v>10</v>
      </c>
      <c r="G73" s="61">
        <v>10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49999999999999" customHeight="1" x14ac:dyDescent="0.45">
      <c r="B74" s="100" t="s">
        <v>133</v>
      </c>
      <c r="C74" s="60">
        <v>-188.7</v>
      </c>
      <c r="D74" s="60">
        <v>-188.7</v>
      </c>
      <c r="E74" s="102" t="s">
        <v>134</v>
      </c>
      <c r="F74" s="62">
        <v>10</v>
      </c>
      <c r="G74" s="62">
        <v>15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49999999999999" customHeight="1" x14ac:dyDescent="0.2">
      <c r="B75" s="100" t="s">
        <v>138</v>
      </c>
      <c r="C75" s="60">
        <v>-104.6</v>
      </c>
      <c r="D75" s="60">
        <v>-111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49999999999999" customHeight="1" x14ac:dyDescent="0.2">
      <c r="B76" s="100" t="s">
        <v>143</v>
      </c>
      <c r="C76" s="60">
        <v>31.5</v>
      </c>
      <c r="D76" s="60">
        <v>27.7</v>
      </c>
      <c r="E76" s="102" t="s">
        <v>144</v>
      </c>
      <c r="F76" s="62">
        <v>20</v>
      </c>
      <c r="G76" s="62">
        <v>20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49999999999999" customHeight="1" x14ac:dyDescent="0.45">
      <c r="B77" s="100" t="s">
        <v>148</v>
      </c>
      <c r="C77" s="60">
        <v>26.9</v>
      </c>
      <c r="D77" s="60">
        <v>23.6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49999999999999" customHeight="1" x14ac:dyDescent="0.45">
      <c r="B78" s="100" t="s">
        <v>153</v>
      </c>
      <c r="C78" s="60">
        <v>24.9</v>
      </c>
      <c r="D78" s="60">
        <v>21.7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49999999999999" customHeight="1" x14ac:dyDescent="0.45">
      <c r="B79" s="100" t="s">
        <v>158</v>
      </c>
      <c r="C79" s="60">
        <v>23.2</v>
      </c>
      <c r="D79" s="60">
        <v>20.2</v>
      </c>
      <c r="E79" s="100" t="s">
        <v>159</v>
      </c>
      <c r="F79" s="60">
        <v>22.8</v>
      </c>
      <c r="G79" s="60">
        <v>16.100000000000001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49999999999999" customHeight="1" x14ac:dyDescent="0.45">
      <c r="B80" s="105" t="s">
        <v>163</v>
      </c>
      <c r="C80" s="64">
        <v>5.24E-5</v>
      </c>
      <c r="D80" s="64">
        <v>5.1799999999999999E-5</v>
      </c>
      <c r="E80" s="102" t="s">
        <v>164</v>
      </c>
      <c r="F80" s="61">
        <v>28.2</v>
      </c>
      <c r="G80" s="61">
        <v>27.8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0" t="s">
        <v>168</v>
      </c>
      <c r="C84" s="160"/>
    </row>
    <row r="85" spans="2:16" ht="15" customHeight="1" x14ac:dyDescent="0.45">
      <c r="B85" s="161" t="s">
        <v>181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45">
      <c r="B86" s="164" t="s">
        <v>184</v>
      </c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45"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6"/>
    </row>
    <row r="88" spans="2:16" ht="15" customHeight="1" x14ac:dyDescent="0.45">
      <c r="B88" s="164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6"/>
    </row>
    <row r="89" spans="2:16" ht="15" customHeight="1" x14ac:dyDescent="0.45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6"/>
    </row>
    <row r="90" spans="2:16" ht="15" customHeight="1" x14ac:dyDescent="0.45">
      <c r="B90" s="164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6"/>
    </row>
    <row r="91" spans="2:16" ht="15" customHeight="1" x14ac:dyDescent="0.45"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6"/>
    </row>
    <row r="92" spans="2:16" ht="15" customHeight="1" x14ac:dyDescent="0.45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</row>
    <row r="93" spans="2:16" ht="15" customHeight="1" x14ac:dyDescent="0.45">
      <c r="B93" s="16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6"/>
    </row>
    <row r="94" spans="2:16" ht="15" customHeight="1" x14ac:dyDescent="0.4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6"/>
    </row>
    <row r="95" spans="2:16" ht="15" customHeight="1" x14ac:dyDescent="0.45"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6"/>
    </row>
    <row r="96" spans="2:16" ht="15" customHeight="1" x14ac:dyDescent="0.45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6"/>
    </row>
    <row r="97" spans="2:16" ht="15" customHeight="1" x14ac:dyDescent="0.45">
      <c r="B97" s="164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6"/>
    </row>
    <row r="98" spans="2:16" ht="15" customHeight="1" x14ac:dyDescent="0.45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</row>
    <row r="99" spans="2:16" ht="15" customHeight="1" x14ac:dyDescent="0.4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03-13</vt:lpstr>
      <vt:lpstr>'03-13'!Print_Area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2024-03-16T10:11:05Z</dcterms:modified>
</cp:coreProperties>
</file>