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38E8F686-9405-47D1-9B1C-C6AFC1618F36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<sst xmlns="http://schemas.openxmlformats.org/spreadsheetml/2006/main" count="204" uniqueCount="190">
  <si>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</si>
  <si>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</si>
  <si>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</si>
  <si>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</si>
  <si>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</si>
  <si>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</si>
  <si>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</si>
  <si>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</si>
  <si>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</si>
  <si>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</si>
  <si>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</si>
  <si>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</si>
  <si>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</si>
  <si>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</si>
  <si>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</si>
  <si>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</si>
  <si>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</si>
  <si>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</si>
  <si>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</si>
  <si>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</si>
  <si>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</si>
  <si>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</si>
  <si>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</si>
  <si>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</si>
  <si>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</si>
  <si>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</si>
  <si>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</si>
  <si>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</si>
  <si>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</si>
  <si>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</si>
  <si>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</si>
  <si>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</si>
  <si>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</si>
  <si>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</si>
  <si>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</si>
  <si>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</si>
  <si>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</si>
  <si>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</si>
  <si>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</si>
  <si>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</si>
  <si>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</si>
  <si>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</si>
  <si>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</si>
  <si>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</si>
  <si>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</si>
  <si>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</si>
  <si>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</si>
  <si>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</si>
  <si>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</si>
  <si>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</si>
  <si>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</si>
  <si>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</si>
  <si>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</si>
  <si>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</si>
  <si>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</si>
  <si>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</si>
  <si>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</si>
  <si>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</si>
  <si>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</si>
  <si>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</si>
  <si>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</si>
  <si>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</si>
  <si>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</si>
  <si>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</si>
  <si>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</si>
  <si>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</si>
  <si>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</si>
  <si>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</si>
  <si>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</si>
  <si>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</si>
  <si>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</si>
  <si>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</si>
  <si>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</si>
  <si>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</si>
  <si>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</si>
  <si>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</si>
  <si>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</si>
  <si>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</si>
  <si>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</si>
  <si>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</si>
  <si>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</si>
  <si>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</si>
  <si>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</si>
  <si>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</si>
  <si>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</si>
  <si>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</si>
  <si>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</si>
  <si>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</si>
  <si>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</si>
  <si>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</si>
  <si>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</si>
  <si>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</si>
  <si>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</si>
  <si>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</si>
  <si>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</si>
  <si>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</si>
  <si>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</si>
  <si>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</si>
  <si>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</si>
  <si>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</si>
  <si>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</si>
  <si>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</si>
  <si>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</si>
  <si>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</si>
  <si>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</si>
  <si>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</si>
  <si>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</si>
  <si>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</si>
  <si>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</si>
  <si>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</si>
  <si>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</si>
  <si>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</si>
  <si>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</si>
  <si>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</si>
  <si>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</si>
  <si>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</si>
  <si>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</si>
  <si>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</si>
  <si>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</si>
  <si>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</si>
  <si>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</si>
  <si>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</si>
  <si>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</si>
  <si>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</si>
  <si>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</si>
  <si>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</si>
  <si>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</si>
  <si>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</si>
  <si>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</si>
  <si>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</si>
  <si>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</si>
  <si>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</si>
  <si>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</si>
  <si>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</si>
  <si>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</si>
  <si>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</si>
  <si>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</si>
  <si>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</si>
  <si>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</si>
  <si>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</si>
  <si>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</si>
  <si>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</si>
  <si>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</si>
  <si>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</si>
  <si>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</si>
  <si>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</si>
  <si>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</si>
  <si>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</si>
  <si>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</si>
  <si>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</si>
  <si>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</si>
  <si>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</si>
  <si>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</si>
  <si>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</si>
  <si>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</si>
  <si>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</si>
  <si>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</si>
  <si>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</si>
  <si>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</si>
  <si>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</si>
  <si>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</si>
  <si>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</si>
  <si>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</si>
  <si>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</si>
  <si>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</si>
  <si>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</si>
  <si>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</si>
  <si>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</si>
  <si>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</si>
  <si>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</si>
  <si>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</si>
  <si>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</si>
  <si>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</si>
  <si>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</si>
  <si>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</si>
  <si>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</si>
  <si>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</si>
  <si>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</si>
  <si>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</si>
  <si>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</si>
  <si>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</si>
  <si>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MMA-KS4</t>
    <phoneticPr fontId="3" type="noConversion"/>
  </si>
  <si>
    <t>20s/25k 40s/31k 60s/29k</t>
    <phoneticPr fontId="3" type="noConversion"/>
  </si>
  <si>
    <t>30s/31k 40s/27k 50s/25k 60s/21k</t>
    <phoneticPr fontId="3" type="noConversion"/>
  </si>
  <si>
    <t>E</t>
    <phoneticPr fontId="3" type="noConversion"/>
  </si>
  <si>
    <t>S</t>
    <phoneticPr fontId="3" type="noConversion"/>
  </si>
  <si>
    <t>M_040846-040847:M</t>
    <phoneticPr fontId="3" type="noConversion"/>
  </si>
  <si>
    <t>M_040852-040853:K</t>
    <phoneticPr fontId="3" type="noConversion"/>
  </si>
  <si>
    <t>W</t>
    <phoneticPr fontId="3" type="noConversion"/>
  </si>
  <si>
    <t>60s/13k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</si>
</sst>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3" zoomScale="140" zoomScaleNormal="140" workbookViewId="0">
      <selection activeCell="G74" sqref="G7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45360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0.99375000000000002</v>
      </c>
      <c r="D9" s="8">
        <v>1.5</v>
      </c>
      <c r="E9" s="8">
        <v>16.7</v>
      </c>
      <c r="F9" s="8">
        <v>20</v>
      </c>
      <c r="G9" s="36" t="s">
        <v>184</v>
      </c>
      <c r="H9" s="8">
        <v>0.3</v>
      </c>
      <c r="I9" s="36">
        <v>1.7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0.21875</v>
      </c>
      <c r="D10" s="8">
        <v>1.5</v>
      </c>
      <c r="E10" s="8">
        <v>16.3</v>
      </c>
      <c r="F10" s="8">
        <v>27</v>
      </c>
      <c r="G10" s="36" t="s">
        <v>185</v>
      </c>
      <c r="H10" s="8">
        <v>2.4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0.41736111111111113</v>
      </c>
      <c r="D11" s="15">
        <v>1</v>
      </c>
      <c r="E11" s="15">
        <v>16.100000000000001</v>
      </c>
      <c r="F11" s="15">
        <v>26</v>
      </c>
      <c r="G11" s="36" t="s">
        <v>188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23.423611111111114</v>
      </c>
      <c r="D12" s="19">
        <f>AVERAGE(D9:D11)</f>
        <v>1.3333333333333333</v>
      </c>
      <c r="E12" s="19">
        <f>AVERAGE(E9:E11)</f>
        <v>16.366666666666667</v>
      </c>
      <c r="F12" s="20">
        <f>AVERAGE(F9:F11)</f>
        <v>24.333333333333332</v>
      </c>
      <c r="G12" s="21"/>
      <c r="H12" s="22">
        <f>AVERAGE(H9:H11)</f>
        <v>1.0999999999999999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181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0.94513888888888886</v>
      </c>
      <c r="D17" s="28">
        <v>0.9472222222222223</v>
      </c>
      <c r="E17" s="28">
        <v>0.99375000000000002</v>
      </c>
      <c r="F17" s="28">
        <v>1.5277777777777777E-2</v>
      </c>
      <c r="G17" s="28">
        <v>0.26666666666666666</v>
      </c>
      <c r="H17" s="28">
        <v>0.41736111111111113</v>
      </c>
      <c r="I17" s="28"/>
      <c r="J17" s="28"/>
      <c r="K17" s="28"/>
      <c r="L17" s="28"/>
      <c r="M17" s="28"/>
      <c r="N17" s="28"/>
      <c r="O17" s="28"/>
      <c r="P17" s="28">
        <v>0.42430555555555555</v>
      </c>
    </row>
    <row r="18" spans="2:16" ht="14.15" customHeight="1" x14ac:dyDescent="0.45">
      <c r="B18" s="35" t="s">
        <v>45</v>
      </c>
      <c r="C18" s="27">
        <v>40615</v>
      </c>
      <c r="D18" s="27">
        <v>40616</v>
      </c>
      <c r="E18" s="27">
        <v>40632</v>
      </c>
      <c r="F18" s="27">
        <v>40646</v>
      </c>
      <c r="G18" s="27">
        <v>40767</v>
      </c>
      <c r="H18" s="27">
        <v>40865</v>
      </c>
      <c r="I18" s="27"/>
      <c r="J18" s="27"/>
      <c r="K18" s="27"/>
      <c r="L18" s="27"/>
      <c r="M18" s="27"/>
      <c r="N18" s="27"/>
      <c r="O18" s="27"/>
      <c r="P18" s="27">
        <v>40871</v>
      </c>
    </row>
    <row r="19" spans="2:16" ht="14.15" customHeight="1" thickBot="1" x14ac:dyDescent="0.5">
      <c r="B19" s="13" t="s">
        <v>46</v>
      </c>
      <c r="C19" s="29"/>
      <c r="D19" s="27">
        <v>40631</v>
      </c>
      <c r="E19" s="30">
        <v>40645</v>
      </c>
      <c r="F19" s="30">
        <v>40766</v>
      </c>
      <c r="G19" s="30">
        <v>40864</v>
      </c>
      <c r="H19" s="30">
        <v>40870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16</v>
      </c>
      <c r="E20" s="33">
        <f t="shared" ref="E20:O20" si="0">IF(ISNUMBER(E18),E19-E18+1,"")</f>
        <v>14</v>
      </c>
      <c r="F20" s="33">
        <f t="shared" si="0"/>
        <v>121</v>
      </c>
      <c r="G20" s="33">
        <f t="shared" si="0"/>
        <v>98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>
        <v>40625</v>
      </c>
      <c r="D23" s="36">
        <v>40627</v>
      </c>
      <c r="E23" s="36" t="s">
        <v>51</v>
      </c>
      <c r="F23" s="128" t="s">
        <v>182</v>
      </c>
      <c r="G23" s="128"/>
      <c r="H23" s="128"/>
      <c r="I23" s="128"/>
      <c r="J23" s="36">
        <v>40865</v>
      </c>
      <c r="K23" s="36">
        <v>40865</v>
      </c>
      <c r="L23" s="36" t="s">
        <v>52</v>
      </c>
      <c r="M23" s="128" t="s">
        <v>189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>
        <v>40628</v>
      </c>
      <c r="D25" s="36">
        <v>40631</v>
      </c>
      <c r="E25" s="36" t="s">
        <v>54</v>
      </c>
      <c r="F25" s="128" t="s">
        <v>183</v>
      </c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0.12569444444444444</v>
      </c>
      <c r="D30" s="43"/>
      <c r="E30" s="43"/>
      <c r="F30" s="43">
        <v>0.24374999999999999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0.36944444444444446</v>
      </c>
    </row>
    <row r="31" spans="2:16" ht="14.15" customHeight="1" x14ac:dyDescent="0.45">
      <c r="B31" s="37" t="s">
        <v>173</v>
      </c>
      <c r="C31" s="47">
        <v>0.15069444444444444</v>
      </c>
      <c r="D31" s="7"/>
      <c r="E31" s="7"/>
      <c r="F31" s="7">
        <v>0.25138888888888888</v>
      </c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SUM(C31:O31)</f>
        <v>0.4236111111111111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0.15069444444444444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0.25138888888888888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2.1527777777777781E-2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0.4236111111111111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48" t="s">
        <v>72</v>
      </c>
      <c r="C36" s="138" t="s">
        <v>186</v>
      </c>
      <c r="D36" s="138"/>
      <c r="E36" s="138" t="s">
        <v>187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175</v>
      </c>
      <c r="C53" s="132"/>
      <c r="D53" s="113">
        <v>0.77</v>
      </c>
      <c r="E53" s="113">
        <v>1.32</v>
      </c>
      <c r="F53" s="113">
        <v>0.48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176</v>
      </c>
      <c r="C54" s="135"/>
      <c r="D54" s="135"/>
      <c r="E54" s="135"/>
      <c r="F54" s="113">
        <v>768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-161.80000000000001</v>
      </c>
      <c r="D72" s="60">
        <v>-162.9</v>
      </c>
      <c r="E72" s="100" t="s">
        <v>124</v>
      </c>
      <c r="F72" s="60">
        <v>22.4</v>
      </c>
      <c r="G72" s="60">
        <v>22.1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-165.6</v>
      </c>
      <c r="D73" s="60">
        <v>-166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-192.1</v>
      </c>
      <c r="D74" s="60">
        <v>-195.5</v>
      </c>
      <c r="E74" s="102" t="s">
        <v>134</v>
      </c>
      <c r="F74" s="62">
        <v>5</v>
      </c>
      <c r="G74" s="62">
        <v>10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-106.3</v>
      </c>
      <c r="D75" s="60">
        <v>-110.9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30.4</v>
      </c>
      <c r="D76" s="60">
        <v>27.9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25.9</v>
      </c>
      <c r="D77" s="60">
        <v>23.8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23.9</v>
      </c>
      <c r="D78" s="60">
        <v>21.9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22.3</v>
      </c>
      <c r="D79" s="60">
        <v>20.399999999999999</v>
      </c>
      <c r="E79" s="100" t="s">
        <v>159</v>
      </c>
      <c r="F79" s="60">
        <v>21.8</v>
      </c>
      <c r="G79" s="60">
        <v>15.3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4.8600000000000002E-5</v>
      </c>
      <c r="D80" s="64">
        <v>5.1499999999999998E-5</v>
      </c>
      <c r="E80" s="102" t="s">
        <v>164</v>
      </c>
      <c r="F80" s="61">
        <v>26.3</v>
      </c>
      <c r="G80" s="61">
        <v>48.5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168</v>
      </c>
      <c r="C84" s="124"/>
    </row>
    <row r="85" spans="2:16" ht="15" customHeight="1" x14ac:dyDescent="0.45">
      <c r="B85" s="125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2024-03-09T10:20:07Z</dcterms:modified>
</cp:coreProperties>
</file>