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<sst xmlns="http://schemas.openxmlformats.org/spreadsheetml/2006/main" count="211" uniqueCount="196">
  <si>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</si>
  <si>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</si>
  <si>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</si>
  <si>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</si>
  <si>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</si>
  <si>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</si>
  <si>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</si>
  <si>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</si>
  <si>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</si>
  <si>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</si>
  <si>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</si>
  <si>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</si>
  <si>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</si>
  <si>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</si>
  <si>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</si>
  <si>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</si>
  <si>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</si>
  <si>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</si>
  <si>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</si>
  <si>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</si>
  <si>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</si>
  <si>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</si>
  <si>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</si>
  <si>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</si>
  <si>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</si>
  <si>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</si>
  <si>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</si>
  <si>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</si>
  <si>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</si>
  <si>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</si>
  <si>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</si>
  <si>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</si>
  <si>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</si>
  <si>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</si>
  <si>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</si>
  <si>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</si>
  <si>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</si>
  <si>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</si>
  <si>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</si>
  <si>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</si>
  <si>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</si>
  <si>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</si>
  <si>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</si>
  <si>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</si>
  <si>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</si>
  <si>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</si>
  <si>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</si>
  <si>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</si>
  <si>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</si>
  <si>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</si>
  <si>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</si>
  <si>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</si>
  <si>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</si>
  <si>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</si>
  <si>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</si>
  <si>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</si>
  <si>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</si>
  <si>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</si>
  <si>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</si>
  <si>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</si>
  <si>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</si>
  <si>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</si>
  <si>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</si>
  <si>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</si>
  <si>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</si>
  <si>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</si>
  <si>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</si>
  <si>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</si>
  <si>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</si>
  <si>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</si>
  <si>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</si>
  <si>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</si>
  <si>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</si>
  <si>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</si>
  <si>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</si>
  <si>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</si>
  <si>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</si>
  <si>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</si>
  <si>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</si>
  <si>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</si>
  <si>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</si>
  <si>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</si>
  <si>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</si>
  <si>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</si>
  <si>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</si>
  <si>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</si>
  <si>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</si>
  <si>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</si>
  <si>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</si>
  <si>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</si>
  <si>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</si>
  <si>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</si>
  <si>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</si>
  <si>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</si>
  <si>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</si>
  <si>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</si>
  <si>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</si>
  <si>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</si>
  <si>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</si>
  <si>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</si>
  <si>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</si>
  <si>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</si>
  <si>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</si>
  <si>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</si>
  <si>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</si>
  <si>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</si>
  <si>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</si>
  <si>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</si>
  <si>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</si>
  <si>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</si>
  <si>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</si>
  <si>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</si>
  <si>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</si>
  <si>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</si>
  <si>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</si>
  <si>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</si>
  <si>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</si>
  <si>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</si>
  <si>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</si>
  <si>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</si>
  <si>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</si>
  <si>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</si>
  <si>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</si>
  <si>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</si>
  <si>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</si>
  <si>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</si>
  <si>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</si>
  <si>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</si>
  <si>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</si>
  <si>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</si>
  <si>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</si>
  <si>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</si>
  <si>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</si>
  <si>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</si>
  <si>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</si>
  <si>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</si>
  <si>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</si>
  <si>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</si>
  <si>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</si>
  <si>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</si>
  <si>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</si>
  <si>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</si>
  <si>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</si>
  <si>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</si>
  <si>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</si>
  <si>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</si>
  <si>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</si>
  <si>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</si>
  <si>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</si>
  <si>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</si>
  <si>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</si>
  <si>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</si>
  <si>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</si>
  <si>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</si>
  <si>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</si>
  <si>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</si>
  <si>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</si>
  <si>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</si>
  <si>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</si>
  <si>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</si>
  <si>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</si>
  <si>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</si>
  <si>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</si>
  <si>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</si>
  <si>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</si>
  <si>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</si>
  <si>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</si>
  <si>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</si>
  <si>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</si>
  <si>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</si>
  <si>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</si>
  <si>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</si>
  <si>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</si>
  <si>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</si>
  <si>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</si>
  <si>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</si>
  <si>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</si>
  <si>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</si>
  <si>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</si>
  <si>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</si>
  <si>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</si>
  <si>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</si>
  <si>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월령 40% 이하으로 방풍막 연결 해제</t>
  </si>
  <si>
    <t>TMT</t>
  </si>
  <si>
    <t>김예은</t>
  </si>
  <si>
    <t>-</t>
  </si>
  <si>
    <t>[10:00] 짙은 구름으로 인한 관측 대기/ [14:20] 관측 재개</t>
  </si>
  <si>
    <t>ENG</t>
  </si>
  <si>
    <t>[15:44] 짙은 구름으로 인한 관측 대기/ [16:10] 관측 재개</t>
  </si>
  <si>
    <t>C_058813-058819</t>
  </si>
  <si>
    <t>SE</t>
  </si>
  <si>
    <t>E</t>
  </si>
  <si>
    <t>[17:28] 순간적인 강풍이 불었으나 맞바람이 아니었고, 전체적으로 풍속이 강하지 않음</t>
  </si>
  <si>
    <t>23s/22k 20s/28k</t>
  </si>
  <si>
    <t>30s/22k 25s/26k</t>
  </si>
  <si>
    <t>구름의 영향으로 인해 오후 플랫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</si>
</sst>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6" zoomScale="145" zoomScaleNormal="145" workbookViewId="0">
      <selection activeCell="B44" sqref="B44:P4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45657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39.479905437352244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0.45069444444444445</v>
      </c>
      <c r="D9" s="8" t="s">
        <v>185</v>
      </c>
      <c r="E9" s="8">
        <v>18.899999999999999</v>
      </c>
      <c r="F9" s="8">
        <v>50.2</v>
      </c>
      <c r="G9" s="36" t="s">
        <v>190</v>
      </c>
      <c r="H9" s="8">
        <v>3.8</v>
      </c>
      <c r="I9" s="36">
        <v>0.9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185</v>
      </c>
      <c r="E10" s="8">
        <v>17.5</v>
      </c>
      <c r="F10" s="8">
        <v>64.599999999999994</v>
      </c>
      <c r="G10" s="36" t="s">
        <v>191</v>
      </c>
      <c r="H10" s="8">
        <v>2.2999999999999998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0.72777777777777775</v>
      </c>
      <c r="D11" s="15">
        <v>1.2</v>
      </c>
      <c r="E11" s="15">
        <v>16.600000000000001</v>
      </c>
      <c r="F11" s="15">
        <v>69.2</v>
      </c>
      <c r="G11" s="36" t="s">
        <v>191</v>
      </c>
      <c r="H11" s="15">
        <v>18.2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24.277083333333334</v>
      </c>
      <c r="D12" s="19">
        <f>AVERAGE(D9:D11)</f>
        <v>1.2</v>
      </c>
      <c r="E12" s="19">
        <f>AVERAGE(E9:E11)</f>
        <v>17.666666666666668</v>
      </c>
      <c r="F12" s="20">
        <f>AVERAGE(F9:F11)</f>
        <v>61.333333333333336</v>
      </c>
      <c r="G12" s="21"/>
      <c r="H12" s="22">
        <f>AVERAGE(H9:H11)</f>
        <v>8.1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187</v>
      </c>
      <c r="F16" s="27" t="s">
        <v>183</v>
      </c>
      <c r="G16" s="117" t="s">
        <v>181</v>
      </c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0.40902777777777777</v>
      </c>
      <c r="D17" s="28">
        <v>0.40972222222222227</v>
      </c>
      <c r="E17" s="28">
        <v>0.60277777777777775</v>
      </c>
      <c r="F17" s="28">
        <v>0.73055555555555562</v>
      </c>
      <c r="G17" s="28">
        <v>0.76666666666666661</v>
      </c>
      <c r="H17" s="28"/>
      <c r="I17" s="28"/>
      <c r="J17" s="28"/>
      <c r="K17" s="28"/>
      <c r="L17" s="28"/>
      <c r="M17" s="28"/>
      <c r="N17" s="28"/>
      <c r="O17" s="28"/>
      <c r="P17" s="28">
        <v>0.77847222222222223</v>
      </c>
    </row>
    <row r="18" spans="2:16" ht="14.15" customHeight="1">
      <c r="B18" s="35" t="s">
        <v>42</v>
      </c>
      <c r="C18" s="27">
        <v>58779</v>
      </c>
      <c r="D18" s="27">
        <v>58780</v>
      </c>
      <c r="E18" s="27">
        <v>58785</v>
      </c>
      <c r="F18" s="27">
        <v>58854</v>
      </c>
      <c r="G18" s="27">
        <v>58867</v>
      </c>
      <c r="H18" s="27"/>
      <c r="I18" s="27"/>
      <c r="J18" s="27"/>
      <c r="K18" s="27"/>
      <c r="L18" s="27"/>
      <c r="M18" s="27"/>
      <c r="N18" s="27"/>
      <c r="O18" s="27"/>
      <c r="P18" s="27">
        <v>58877</v>
      </c>
    </row>
    <row r="19" spans="2:16" ht="14.15" customHeight="1" thickBot="1">
      <c r="B19" s="13" t="s">
        <v>43</v>
      </c>
      <c r="C19" s="29"/>
      <c r="D19" s="27">
        <v>58784</v>
      </c>
      <c r="E19" s="30">
        <v>58853</v>
      </c>
      <c r="F19" s="30">
        <v>58866</v>
      </c>
      <c r="G19" s="30">
        <v>58876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69</v>
      </c>
      <c r="F20" s="33">
        <f>IF(ISNUMBER(F18),F19-F18+1,"")</f>
        <v>13</v>
      </c>
      <c r="G20" s="33">
        <f>IF(ISNUMBER(G18),G19-G18+1,"")</f>
        <v>10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/>
      <c r="D23" s="116"/>
      <c r="E23" s="36" t="s">
        <v>48</v>
      </c>
      <c r="F23" s="154"/>
      <c r="G23" s="154"/>
      <c r="H23" s="154"/>
      <c r="I23" s="154"/>
      <c r="J23" s="106"/>
      <c r="K23" s="106"/>
      <c r="L23" s="116" t="s">
        <v>165</v>
      </c>
      <c r="M23" s="154"/>
      <c r="N23" s="154"/>
      <c r="O23" s="154"/>
      <c r="P23" s="154"/>
    </row>
    <row r="24" spans="2:16" ht="13.5" customHeight="1">
      <c r="B24" s="155"/>
      <c r="C24" s="106"/>
      <c r="D24" s="106"/>
      <c r="E24" s="113" t="s">
        <v>180</v>
      </c>
      <c r="F24" s="154"/>
      <c r="G24" s="154"/>
      <c r="H24" s="154"/>
      <c r="I24" s="154"/>
      <c r="J24" s="106">
        <v>0.76666666666666661</v>
      </c>
      <c r="K24" s="106">
        <v>0.7680555555555556</v>
      </c>
      <c r="L24" s="36" t="s">
        <v>177</v>
      </c>
      <c r="M24" s="154" t="s">
        <v>194</v>
      </c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/>
      <c r="G25" s="154"/>
      <c r="H25" s="154"/>
      <c r="I25" s="154"/>
      <c r="J25" s="106"/>
      <c r="K25" s="106"/>
      <c r="L25" s="36" t="s">
        <v>49</v>
      </c>
      <c r="M25" s="154"/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/>
      <c r="G26" s="154"/>
      <c r="H26" s="154"/>
      <c r="I26" s="154"/>
      <c r="J26" s="106">
        <v>0.77013888888888893</v>
      </c>
      <c r="K26" s="106">
        <v>0.7715277777777777</v>
      </c>
      <c r="L26" s="36" t="s">
        <v>178</v>
      </c>
      <c r="M26" s="154" t="s">
        <v>193</v>
      </c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0.27708333333333335</v>
      </c>
      <c r="P30" s="46">
        <f>SUM(C30:J30,L30:N30)</f>
        <v>0</v>
      </c>
    </row>
    <row r="31" spans="2:16" ht="14.15" customHeight="1">
      <c r="B31" s="37" t="s">
        <v>170</v>
      </c>
      <c r="C31" s="47"/>
      <c r="D31" s="7">
        <v>0.27708333333333335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0.29375000000000001</v>
      </c>
    </row>
    <row r="32" spans="2:16" ht="14.15" customHeight="1">
      <c r="B32" s="37" t="s">
        <v>65</v>
      </c>
      <c r="C32" s="49"/>
      <c r="D32" s="50">
        <v>0.17777777777777778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0.17777777777777778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9.9305555555555564E-2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0.11597222222222223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 t="s">
        <v>189</v>
      </c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8"/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195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186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188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192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-161.5</v>
      </c>
      <c r="D72" s="60">
        <v>-161.4</v>
      </c>
      <c r="E72" s="100" t="s">
        <v>118</v>
      </c>
      <c r="F72" s="60">
        <v>27.5</v>
      </c>
      <c r="G72" s="60">
        <v>25.6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-156.5</v>
      </c>
      <c r="D73" s="60">
        <v>-156.19999999999999</v>
      </c>
      <c r="E73" s="102" t="s">
        <v>122</v>
      </c>
      <c r="F73" s="61">
        <v>28</v>
      </c>
      <c r="G73" s="61">
        <v>34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-174.1</v>
      </c>
      <c r="D74" s="60">
        <v>-172.6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-123.3</v>
      </c>
      <c r="D75" s="60">
        <v>-122.9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35.200000000000003</v>
      </c>
      <c r="D76" s="60">
        <v>34.799999999999997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31.5</v>
      </c>
      <c r="D77" s="60">
        <v>31.1</v>
      </c>
      <c r="E77" s="102" t="s">
        <v>142</v>
      </c>
      <c r="F77" s="62">
        <v>265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29.3</v>
      </c>
      <c r="D78" s="60">
        <v>28.9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28.1</v>
      </c>
      <c r="D79" s="60">
        <v>27.7</v>
      </c>
      <c r="E79" s="100" t="s">
        <v>152</v>
      </c>
      <c r="F79" s="60">
        <v>19.600000000000001</v>
      </c>
      <c r="G79" s="60">
        <v>17.7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1.05E-4</v>
      </c>
      <c r="D80" s="64">
        <v>7.2600000000000003E-5</v>
      </c>
      <c r="E80" s="102" t="s">
        <v>157</v>
      </c>
      <c r="F80" s="61">
        <v>42</v>
      </c>
      <c r="G80" s="61">
        <v>78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2024-12-31T18:52:14Z</dcterms:modified>
</cp:coreProperties>
</file>