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<sst xmlns="http://schemas.openxmlformats.org/spreadsheetml/2006/main" count="214" uniqueCount="198">
  <si>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</si>
  <si>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</si>
  <si>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</si>
  <si>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</si>
  <si>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</si>
  <si>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</si>
  <si>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</si>
  <si>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</si>
  <si>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</si>
  <si>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</si>
  <si>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</si>
  <si>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</si>
  <si>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</si>
  <si>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</si>
  <si>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</si>
  <si>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</si>
  <si>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</si>
  <si>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</si>
  <si>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</si>
  <si>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</si>
  <si>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</si>
  <si>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</si>
  <si>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</si>
  <si>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</si>
  <si>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</si>
  <si>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</si>
  <si>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</si>
  <si>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</si>
  <si>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</si>
  <si>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</si>
  <si>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</si>
  <si>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</si>
  <si>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</si>
  <si>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</si>
  <si>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</si>
  <si>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</si>
  <si>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</si>
  <si>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</si>
  <si>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</si>
  <si>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</si>
  <si>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</si>
  <si>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</si>
  <si>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</si>
  <si>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</si>
  <si>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</si>
  <si>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</si>
  <si>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</si>
  <si>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</si>
  <si>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</si>
  <si>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</si>
  <si>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</si>
  <si>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</si>
  <si>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</si>
  <si>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</si>
  <si>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</si>
  <si>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</si>
  <si>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</si>
  <si>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</si>
  <si>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</si>
  <si>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</si>
  <si>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</si>
  <si>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</si>
  <si>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</si>
  <si>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</si>
  <si>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</si>
  <si>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</si>
  <si>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</si>
  <si>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</si>
  <si>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</si>
  <si>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</si>
  <si>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</si>
  <si>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</si>
  <si>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</si>
  <si>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</si>
  <si>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</si>
  <si>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</si>
  <si>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</si>
  <si>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</si>
  <si>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</si>
  <si>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</si>
  <si>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</si>
  <si>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</si>
  <si>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</si>
  <si>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</si>
  <si>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</si>
  <si>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</si>
  <si>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</si>
  <si>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</si>
  <si>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</si>
  <si>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</si>
  <si>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</si>
  <si>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</si>
  <si>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</si>
  <si>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</si>
  <si>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</si>
  <si>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</si>
  <si>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</si>
  <si>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</si>
  <si>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</si>
  <si>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</si>
  <si>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</si>
  <si>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</si>
  <si>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</si>
  <si>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</si>
  <si>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</si>
  <si>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</si>
  <si>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</si>
  <si>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</si>
  <si>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</si>
  <si>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</si>
  <si>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</si>
  <si>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</si>
  <si>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</si>
  <si>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</si>
  <si>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</si>
  <si>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</si>
  <si>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</si>
  <si>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</si>
  <si>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</si>
  <si>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</si>
  <si>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</si>
  <si>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</si>
  <si>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</si>
  <si>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</si>
  <si>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</si>
  <si>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</si>
  <si>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</si>
  <si>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</si>
  <si>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</si>
  <si>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</si>
  <si>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</si>
  <si>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</si>
  <si>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</si>
  <si>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</si>
  <si>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</si>
  <si>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</si>
  <si>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</si>
  <si>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</si>
  <si>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</si>
  <si>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</si>
  <si>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</si>
  <si>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</si>
  <si>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</si>
  <si>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</si>
  <si>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</si>
  <si>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</si>
  <si>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</si>
  <si>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</si>
  <si>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</si>
  <si>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</si>
  <si>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</si>
  <si>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</si>
  <si>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</si>
  <si>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</si>
  <si>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</si>
  <si>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</si>
  <si>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</si>
  <si>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</si>
  <si>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</si>
  <si>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</si>
  <si>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</si>
  <si>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</si>
  <si>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</si>
  <si>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</si>
  <si>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</si>
  <si>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</si>
  <si>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</si>
  <si>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</si>
  <si>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</si>
  <si>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</si>
  <si>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</si>
  <si>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</si>
  <si>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</si>
  <si>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</si>
  <si>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</si>
  <si>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</si>
  <si>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</si>
  <si>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</si>
  <si>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</si>
  <si>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</si>
  <si>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</si>
  <si>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</si>
  <si>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두원재</t>
  </si>
  <si>
    <t>TMT</t>
  </si>
  <si>
    <t>월령 40% 이하으로 방풍막 연결 해제</t>
  </si>
  <si>
    <t>KAMP</t>
  </si>
  <si>
    <t>MMA</t>
  </si>
  <si>
    <t>x</t>
  </si>
  <si>
    <t>[11:20] 짙은 구름으로 인한 관측 대기 / [12:00] 관측 재개</t>
  </si>
  <si>
    <t>[13:15] 짙은 구름으로 인한 관측 대기 / [15:05] 관측 재개</t>
  </si>
  <si>
    <t>C_058114-058145</t>
  </si>
  <si>
    <t>WNW</t>
  </si>
  <si>
    <t>ESE</t>
  </si>
  <si>
    <t>-</t>
  </si>
  <si>
    <t>I_058195</t>
  </si>
  <si>
    <t>I_058195 TMT 찍다가 미리 ALL넣어서 잘못 들어가게됨</t>
  </si>
  <si>
    <t>36s/23k</t>
  </si>
  <si>
    <t>26s/28k 11s/25k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</si>
</sst>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94" zoomScale="145" zoomScaleNormal="145" workbookViewId="0">
      <selection activeCell="I6" sqref="I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45653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67.248908296943227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>
        <v>1.3</v>
      </c>
      <c r="E9" s="8">
        <v>21.9</v>
      </c>
      <c r="F9" s="8">
        <v>40.5</v>
      </c>
      <c r="G9" s="36" t="s">
        <v>191</v>
      </c>
      <c r="H9" s="8">
        <v>0.4</v>
      </c>
      <c r="I9" s="36">
        <v>10.5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193</v>
      </c>
      <c r="E10" s="8">
        <v>19.399999999999999</v>
      </c>
      <c r="F10" s="8">
        <v>43</v>
      </c>
      <c r="G10" s="36" t="s">
        <v>192</v>
      </c>
      <c r="H10" s="8">
        <v>9.5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0.72569444444444453</v>
      </c>
      <c r="D11" s="15">
        <v>2.2999999999999998</v>
      </c>
      <c r="E11" s="15">
        <v>15.4</v>
      </c>
      <c r="F11" s="15">
        <v>38</v>
      </c>
      <c r="G11" s="36" t="s">
        <v>192</v>
      </c>
      <c r="H11" s="15">
        <v>3.2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24.274999999999999</v>
      </c>
      <c r="D12" s="19">
        <f>AVERAGE(D9:D11)</f>
        <v>1.7999999999999998</v>
      </c>
      <c r="E12" s="19">
        <f>AVERAGE(E9:E11)</f>
        <v>18.899999999999999</v>
      </c>
      <c r="F12" s="20">
        <f>AVERAGE(F9:F11)</f>
        <v>40.5</v>
      </c>
      <c r="G12" s="21"/>
      <c r="H12" s="22">
        <f>AVERAGE(H9:H11)</f>
        <v>4.3666666666666671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183</v>
      </c>
      <c r="F16" s="27" t="s">
        <v>185</v>
      </c>
      <c r="G16" s="117" t="s">
        <v>186</v>
      </c>
      <c r="H16" s="27" t="s">
        <v>183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0.38472222222222219</v>
      </c>
      <c r="D17" s="28">
        <v>0.38611111111111113</v>
      </c>
      <c r="E17" s="28">
        <v>0.42638888888888887</v>
      </c>
      <c r="F17" s="28">
        <v>0.4465277777777778</v>
      </c>
      <c r="G17" s="28">
        <v>0.51458333333333328</v>
      </c>
      <c r="H17" s="28">
        <v>0.72916666666666663</v>
      </c>
      <c r="I17" s="28">
        <v>0.74652777777777779</v>
      </c>
      <c r="J17" s="28"/>
      <c r="K17" s="28"/>
      <c r="L17" s="28"/>
      <c r="M17" s="28"/>
      <c r="N17" s="28"/>
      <c r="O17" s="28"/>
      <c r="P17" s="28">
        <v>0.77777777777777779</v>
      </c>
    </row>
    <row r="18" spans="2:16" ht="14.15" customHeight="1">
      <c r="B18" s="35" t="s">
        <v>42</v>
      </c>
      <c r="C18" s="27">
        <v>58064</v>
      </c>
      <c r="D18" s="27">
        <v>58065</v>
      </c>
      <c r="E18" s="27">
        <v>58086</v>
      </c>
      <c r="F18" s="27">
        <v>58098</v>
      </c>
      <c r="G18" s="27">
        <v>58120</v>
      </c>
      <c r="H18" s="27">
        <v>58183</v>
      </c>
      <c r="I18" s="27">
        <v>58195</v>
      </c>
      <c r="J18" s="27"/>
      <c r="K18" s="27"/>
      <c r="L18" s="27"/>
      <c r="M18" s="27"/>
      <c r="N18" s="27"/>
      <c r="O18" s="27"/>
      <c r="P18" s="27">
        <v>58209</v>
      </c>
    </row>
    <row r="19" spans="2:16" ht="14.15" customHeight="1" thickBot="1">
      <c r="B19" s="13" t="s">
        <v>43</v>
      </c>
      <c r="C19" s="29"/>
      <c r="D19" s="27">
        <v>58073</v>
      </c>
      <c r="E19" s="30">
        <v>58097</v>
      </c>
      <c r="F19" s="30">
        <v>58119</v>
      </c>
      <c r="G19" s="30">
        <v>58182</v>
      </c>
      <c r="H19" s="30">
        <v>58194</v>
      </c>
      <c r="I19" s="30">
        <v>58208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9</v>
      </c>
      <c r="E20" s="33">
        <f>IF(ISNUMBER(E18),E19-E18+1,"")</f>
        <v>12</v>
      </c>
      <c r="F20" s="33">
        <f>IF(ISNUMBER(F18),F19-F18+1,"")</f>
        <v>22</v>
      </c>
      <c r="G20" s="33">
        <f>IF(ISNUMBER(G18),G19-G18+1,"")</f>
        <v>63</v>
      </c>
      <c r="H20" s="33">
        <f>IF(ISNUMBER(H18),H19-H18+1,"")</f>
        <v>12</v>
      </c>
      <c r="I20" s="33">
        <f t="shared" ref="I20:O20" si="0">IF(ISNUMBER(I18),I19-I18+1,"")</f>
        <v>14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 t="s">
        <v>187</v>
      </c>
      <c r="G24" s="154"/>
      <c r="H24" s="154"/>
      <c r="I24" s="154"/>
      <c r="J24" s="106">
        <v>0.76597222222222217</v>
      </c>
      <c r="K24" s="106">
        <v>0.76597222222222217</v>
      </c>
      <c r="L24" s="36" t="s">
        <v>177</v>
      </c>
      <c r="M24" s="154" t="s">
        <v>196</v>
      </c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 t="s">
        <v>187</v>
      </c>
      <c r="G26" s="154"/>
      <c r="H26" s="154"/>
      <c r="I26" s="154"/>
      <c r="J26" s="106">
        <v>0.76874999999999993</v>
      </c>
      <c r="K26" s="106">
        <v>0.77083333333333337</v>
      </c>
      <c r="L26" s="36" t="s">
        <v>178</v>
      </c>
      <c r="M26" s="154" t="s">
        <v>197</v>
      </c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>
        <v>0.21249999999999999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0.27500000000000002</v>
      </c>
    </row>
    <row r="31" spans="2:16" ht="14.15" customHeight="1">
      <c r="B31" s="37" t="s">
        <v>170</v>
      </c>
      <c r="C31" s="47"/>
      <c r="D31" s="7"/>
      <c r="E31" s="7">
        <v>6.805555555555555E-2</v>
      </c>
      <c r="F31" s="7">
        <v>0.21458333333333335</v>
      </c>
      <c r="G31" s="7"/>
      <c r="H31" s="7"/>
      <c r="I31" s="7"/>
      <c r="J31" s="7"/>
      <c r="K31" s="7">
        <v>3.5416666666666666E-2</v>
      </c>
      <c r="L31" s="7"/>
      <c r="M31" s="7"/>
      <c r="N31" s="7"/>
      <c r="O31" s="48"/>
      <c r="P31" s="46">
        <f>SUM(C31:N31)</f>
        <v>0.31805555555555554</v>
      </c>
    </row>
    <row r="32" spans="2:16" ht="14.15" customHeight="1">
      <c r="B32" s="37" t="s">
        <v>65</v>
      </c>
      <c r="C32" s="49"/>
      <c r="D32" s="50"/>
      <c r="E32" s="50">
        <v>2.7777777777777776E-2</v>
      </c>
      <c r="F32" s="50">
        <v>7.6388888888888895E-2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0.10416666666666667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4.0277777777777773E-2</v>
      </c>
      <c r="F34" s="110">
        <f t="shared" si="1"/>
        <v>0.13819444444444445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3.5416666666666666E-2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0.21388888888888885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190</v>
      </c>
      <c r="D36" s="145"/>
      <c r="E36" s="144" t="s">
        <v>194</v>
      </c>
      <c r="F36" s="145"/>
      <c r="G36" s="144"/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188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-160.124</v>
      </c>
      <c r="D72" s="60">
        <v>-162.346</v>
      </c>
      <c r="E72" s="100" t="s">
        <v>118</v>
      </c>
      <c r="F72" s="60">
        <v>28.93</v>
      </c>
      <c r="G72" s="60">
        <v>23.43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-154.83000000000001</v>
      </c>
      <c r="D73" s="60">
        <v>-157.27699999999999</v>
      </c>
      <c r="E73" s="102" t="s">
        <v>122</v>
      </c>
      <c r="F73" s="61">
        <v>29.64</v>
      </c>
      <c r="G73" s="61">
        <v>31.35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-171.38800000000001</v>
      </c>
      <c r="D74" s="60">
        <v>-172.12299999999999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-119.20399999999999</v>
      </c>
      <c r="D75" s="60">
        <v>-123.974</v>
      </c>
      <c r="E75" s="102" t="s">
        <v>132</v>
      </c>
      <c r="F75" s="62">
        <v>40</v>
      </c>
      <c r="G75" s="62">
        <v>35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37.679000000000002</v>
      </c>
      <c r="D76" s="60">
        <v>32.85</v>
      </c>
      <c r="E76" s="102" t="s">
        <v>137</v>
      </c>
      <c r="F76" s="62">
        <v>45</v>
      </c>
      <c r="G76" s="62">
        <v>40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33.893000000000001</v>
      </c>
      <c r="D77" s="60">
        <v>29.02</v>
      </c>
      <c r="E77" s="102" t="s">
        <v>142</v>
      </c>
      <c r="F77" s="62">
        <v>270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31.765000000000001</v>
      </c>
      <c r="D78" s="60">
        <v>26.757000000000001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30.643999999999998</v>
      </c>
      <c r="D79" s="60">
        <v>25.577000000000002</v>
      </c>
      <c r="E79" s="100" t="s">
        <v>152</v>
      </c>
      <c r="F79" s="60">
        <v>19.7</v>
      </c>
      <c r="G79" s="60">
        <v>16.5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1.3999999999999999E-4</v>
      </c>
      <c r="D80" s="64">
        <v>1.08E-4</v>
      </c>
      <c r="E80" s="102" t="s">
        <v>157</v>
      </c>
      <c r="F80" s="61">
        <v>48.9</v>
      </c>
      <c r="G80" s="61">
        <v>42.8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184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2024-12-27T18:47:36Z</dcterms:modified>
</cp:coreProperties>
</file>