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<sst xmlns="http://schemas.openxmlformats.org/spreadsheetml/2006/main" count="213" uniqueCount="198">
  <si>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</si>
  <si>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</si>
  <si>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</si>
  <si>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</si>
  <si>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</si>
  <si>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</si>
  <si>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</si>
  <si>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</si>
  <si>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</si>
  <si>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</si>
  <si>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</si>
  <si>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</si>
  <si>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</si>
  <si>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</si>
  <si>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</si>
  <si>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</si>
  <si>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</si>
  <si>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</si>
  <si>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</si>
  <si>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</si>
  <si>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</si>
  <si>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</si>
  <si>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</si>
  <si>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</si>
  <si>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</si>
  <si>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</si>
  <si>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</si>
  <si>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</si>
  <si>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</si>
  <si>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</si>
  <si>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</si>
  <si>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</si>
  <si>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</si>
  <si>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</si>
  <si>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</si>
  <si>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</si>
  <si>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</si>
  <si>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</si>
  <si>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</si>
  <si>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</si>
  <si>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</si>
  <si>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</si>
  <si>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</si>
  <si>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</si>
  <si>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</si>
  <si>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</si>
  <si>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</si>
  <si>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</si>
  <si>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</si>
  <si>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</si>
  <si>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</si>
  <si>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</si>
  <si>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</si>
  <si>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</si>
  <si>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</si>
  <si>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</si>
  <si>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</si>
  <si>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</si>
  <si>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</si>
  <si>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</si>
  <si>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</si>
  <si>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</si>
  <si>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</si>
  <si>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</si>
  <si>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</si>
  <si>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</si>
  <si>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</si>
  <si>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</si>
  <si>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</si>
  <si>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</si>
  <si>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</si>
  <si>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</si>
  <si>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</si>
  <si>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</si>
  <si>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</si>
  <si>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</si>
  <si>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</si>
  <si>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</si>
  <si>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</si>
  <si>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</si>
  <si>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</si>
  <si>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</si>
  <si>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</si>
  <si>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</si>
  <si>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</si>
  <si>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</si>
  <si>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</si>
  <si>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</si>
  <si>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</si>
  <si>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</si>
  <si>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</si>
  <si>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</si>
  <si>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</si>
  <si>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</si>
  <si>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</si>
  <si>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</si>
  <si>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</si>
  <si>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</si>
  <si>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</si>
  <si>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</si>
  <si>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</si>
  <si>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</si>
  <si>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</si>
  <si>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</si>
  <si>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</si>
  <si>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</si>
  <si>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</si>
  <si>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</si>
  <si>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</si>
  <si>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</si>
  <si>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</si>
  <si>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</si>
  <si>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</si>
  <si>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</si>
  <si>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</si>
  <si>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</si>
  <si>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</si>
  <si>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</si>
  <si>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</si>
  <si>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</si>
  <si>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</si>
  <si>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</si>
  <si>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</si>
  <si>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</si>
  <si>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</si>
  <si>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</si>
  <si>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</si>
  <si>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</si>
  <si>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</si>
  <si>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</si>
  <si>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</si>
  <si>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</si>
  <si>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</si>
  <si>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</si>
  <si>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</si>
  <si>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</si>
  <si>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</si>
  <si>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</si>
  <si>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</si>
  <si>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</si>
  <si>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</si>
  <si>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</si>
  <si>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</si>
  <si>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</si>
  <si>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</si>
  <si>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</si>
  <si>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</si>
  <si>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</si>
  <si>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</si>
  <si>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</si>
  <si>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</si>
  <si>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</si>
  <si>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</si>
  <si>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</si>
  <si>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</si>
  <si>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</si>
  <si>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</si>
  <si>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</si>
  <si>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</si>
  <si>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</si>
  <si>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</si>
  <si>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</si>
  <si>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</si>
  <si>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</si>
  <si>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</si>
  <si>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</si>
  <si>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</si>
  <si>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</si>
  <si>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</si>
  <si>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</si>
  <si>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</si>
  <si>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</si>
  <si>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</si>
  <si>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</si>
  <si>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</si>
  <si>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</si>
  <si>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</si>
  <si>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</si>
  <si>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</si>
  <si>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</si>
  <si>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</si>
  <si>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</si>
  <si>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</si>
  <si>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두원재</t>
  </si>
  <si>
    <t>TMT</t>
  </si>
  <si>
    <t>월령 40% 이하으로 방풍막 연결 해제</t>
  </si>
  <si>
    <t>E_057990</t>
  </si>
  <si>
    <t>E_057990 망원경 Oscillation으로 인해 자동 관측이 안되어 수동관측 진행함 / 다음 스크립트부터 정상화 됨</t>
  </si>
  <si>
    <t>KAMP</t>
  </si>
  <si>
    <t>MMA</t>
  </si>
  <si>
    <t>[13:15] 짙은 구름으로 인한 관측 대기 / [16:15] 짙은 구름과 번개로 인한 관측 종료</t>
  </si>
  <si>
    <t>T_058009</t>
  </si>
  <si>
    <t>T_058009 고도 limit으로 망원경과 연결 끊기면서 별이 흐름</t>
  </si>
  <si>
    <t>NE</t>
  </si>
  <si>
    <t>NW</t>
  </si>
  <si>
    <t>-</t>
  </si>
  <si>
    <t>5s/23k 11s/27k 14s/24k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</si>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</sst>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L14" sqref="L1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45652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40.646651270207848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>
        <v>2</v>
      </c>
      <c r="E9" s="8">
        <v>24</v>
      </c>
      <c r="F9" s="8">
        <v>36.299999999999997</v>
      </c>
      <c r="G9" s="36" t="s">
        <v>193</v>
      </c>
      <c r="H9" s="8">
        <v>6.8</v>
      </c>
      <c r="I9" s="36">
        <v>17.8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195</v>
      </c>
      <c r="E10" s="8">
        <v>22.5</v>
      </c>
      <c r="F10" s="8">
        <v>40.6</v>
      </c>
      <c r="G10" s="36" t="s">
        <v>193</v>
      </c>
      <c r="H10" s="8">
        <v>1.6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0.72499999999999998</v>
      </c>
      <c r="D11" s="15" t="s">
        <v>195</v>
      </c>
      <c r="E11" s="15">
        <v>19.7</v>
      </c>
      <c r="F11" s="15">
        <v>53.5</v>
      </c>
      <c r="G11" s="36" t="s">
        <v>194</v>
      </c>
      <c r="H11" s="15">
        <v>9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24.275000000000002</v>
      </c>
      <c r="D12" s="19">
        <f>AVERAGE(D9:D11)</f>
        <v>2</v>
      </c>
      <c r="E12" s="19">
        <f>AVERAGE(E9:E11)</f>
        <v>22.066666666666666</v>
      </c>
      <c r="F12" s="20">
        <f>AVERAGE(F9:F11)</f>
        <v>43.466666666666669</v>
      </c>
      <c r="G12" s="21"/>
      <c r="H12" s="22">
        <f>AVERAGE(H9:H11)</f>
        <v>5.8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188</v>
      </c>
      <c r="G16" s="117" t="s">
        <v>189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0.38819444444444445</v>
      </c>
      <c r="D17" s="28">
        <v>0.38958333333333334</v>
      </c>
      <c r="E17" s="28">
        <v>0.42777777777777781</v>
      </c>
      <c r="F17" s="28">
        <v>0.4513888888888889</v>
      </c>
      <c r="G17" s="28">
        <v>0.5180555555555556</v>
      </c>
      <c r="H17" s="28">
        <v>0.67986111111111114</v>
      </c>
      <c r="I17" s="28"/>
      <c r="J17" s="28"/>
      <c r="K17" s="28"/>
      <c r="L17" s="28"/>
      <c r="M17" s="28"/>
      <c r="N17" s="28"/>
      <c r="O17" s="28"/>
      <c r="P17" s="28">
        <v>0.68333333333333324</v>
      </c>
    </row>
    <row r="18" spans="2:16" ht="14.15" customHeight="1">
      <c r="B18" s="35" t="s">
        <v>42</v>
      </c>
      <c r="C18" s="27">
        <v>57966</v>
      </c>
      <c r="D18" s="27">
        <v>57967</v>
      </c>
      <c r="E18" s="27">
        <v>57990</v>
      </c>
      <c r="F18" s="27">
        <v>58002</v>
      </c>
      <c r="G18" s="27">
        <v>58039</v>
      </c>
      <c r="H18" s="27">
        <v>58058</v>
      </c>
      <c r="I18" s="27"/>
      <c r="J18" s="27"/>
      <c r="K18" s="27"/>
      <c r="L18" s="27"/>
      <c r="M18" s="27"/>
      <c r="N18" s="27"/>
      <c r="O18" s="27"/>
      <c r="P18" s="27">
        <v>58063</v>
      </c>
    </row>
    <row r="19" spans="2:16" ht="14.15" customHeight="1" thickBot="1">
      <c r="B19" s="13" t="s">
        <v>43</v>
      </c>
      <c r="C19" s="29"/>
      <c r="D19" s="27">
        <v>57979</v>
      </c>
      <c r="E19" s="30">
        <v>58001</v>
      </c>
      <c r="F19" s="30">
        <v>58038</v>
      </c>
      <c r="G19" s="30">
        <v>58057</v>
      </c>
      <c r="H19" s="30">
        <v>58062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37</v>
      </c>
      <c r="G20" s="33">
        <f>IF(ISNUMBER(G18),G19-G18+1,"")</f>
        <v>19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>
        <v>0.39999999999999997</v>
      </c>
      <c r="D23" s="116">
        <v>0.40277777777777773</v>
      </c>
      <c r="E23" s="36" t="s">
        <v>48</v>
      </c>
      <c r="F23" s="154" t="s">
        <v>196</v>
      </c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 t="s">
        <v>197</v>
      </c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>
        <v>0.21249999999999999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0.27500000000000002</v>
      </c>
    </row>
    <row r="31" spans="2:16" ht="14.15" customHeight="1">
      <c r="B31" s="37" t="s">
        <v>170</v>
      </c>
      <c r="C31" s="47"/>
      <c r="D31" s="7"/>
      <c r="E31" s="7">
        <v>6.6666666666666666E-2</v>
      </c>
      <c r="F31" s="7">
        <v>0.21249999999999999</v>
      </c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0.30069444444444443</v>
      </c>
    </row>
    <row r="32" spans="2:16" ht="14.15" customHeight="1">
      <c r="B32" s="37" t="s">
        <v>65</v>
      </c>
      <c r="C32" s="49"/>
      <c r="D32" s="50"/>
      <c r="E32" s="50"/>
      <c r="F32" s="50">
        <v>0.17847222222222223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0.17847222222222223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6.6666666666666666E-2</v>
      </c>
      <c r="F34" s="110">
        <f t="shared" si="1"/>
        <v>3.4027777777777768E-2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2.1527777777777781E-2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0.1222222222222222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186</v>
      </c>
      <c r="D36" s="145"/>
      <c r="E36" s="144" t="s">
        <v>191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0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-159.994</v>
      </c>
      <c r="D72" s="60">
        <v>-158.83799999999999</v>
      </c>
      <c r="E72" s="100" t="s">
        <v>118</v>
      </c>
      <c r="F72" s="60">
        <v>28.71</v>
      </c>
      <c r="G72" s="60">
        <v>27.91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-154.71700000000001</v>
      </c>
      <c r="D73" s="60">
        <v>-153.68100000000001</v>
      </c>
      <c r="E73" s="102" t="s">
        <v>122</v>
      </c>
      <c r="F73" s="61">
        <v>29.63</v>
      </c>
      <c r="G73" s="61">
        <v>30.9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-172.636</v>
      </c>
      <c r="D74" s="60">
        <v>-171.45099999999999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-119.41</v>
      </c>
      <c r="D75" s="60">
        <v>-118.411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37.594999999999999</v>
      </c>
      <c r="D76" s="60">
        <v>38.01</v>
      </c>
      <c r="E76" s="102" t="s">
        <v>137</v>
      </c>
      <c r="F76" s="62">
        <v>45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33.932000000000002</v>
      </c>
      <c r="D77" s="60">
        <v>33.817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31.843</v>
      </c>
      <c r="D78" s="60">
        <v>31.585999999999999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30.741</v>
      </c>
      <c r="D79" s="60">
        <v>30.37</v>
      </c>
      <c r="E79" s="100" t="s">
        <v>152</v>
      </c>
      <c r="F79" s="60">
        <v>19.600000000000001</v>
      </c>
      <c r="G79" s="60">
        <v>22.2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1.18E-4</v>
      </c>
      <c r="D80" s="64">
        <v>8.9300000000000002E-5</v>
      </c>
      <c r="E80" s="102" t="s">
        <v>157</v>
      </c>
      <c r="F80" s="61">
        <v>50.4</v>
      </c>
      <c r="G80" s="61">
        <v>41.4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2024-12-26T16:41:06Z</dcterms:modified>
</cp:coreProperties>
</file>