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<sst xmlns="http://schemas.openxmlformats.org/spreadsheetml/2006/main" count="215" uniqueCount="201">
  <si>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</si>
  <si>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</si>
  <si>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</si>
  <si>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</si>
  <si>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</si>
  <si>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</si>
  <si>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</si>
  <si>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</si>
  <si>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</si>
  <si>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</si>
  <si>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</si>
  <si>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</si>
  <si>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</si>
  <si>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</si>
  <si>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</si>
  <si>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</si>
  <si>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</si>
  <si>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</si>
  <si>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</si>
  <si>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</si>
  <si>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</si>
  <si>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</si>
  <si>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</si>
  <si>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</si>
  <si>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</si>
  <si>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</si>
  <si>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</si>
  <si>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</si>
  <si>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</si>
  <si>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</si>
  <si>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</si>
  <si>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</si>
  <si>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</si>
  <si>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</si>
  <si>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</si>
  <si>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</si>
  <si>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</si>
  <si>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</si>
  <si>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</si>
  <si>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</si>
  <si>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</si>
  <si>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</si>
  <si>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</si>
  <si>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</si>
  <si>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</si>
  <si>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</si>
  <si>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</si>
  <si>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</si>
  <si>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</si>
  <si>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</si>
  <si>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</si>
  <si>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</si>
  <si>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</si>
  <si>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</si>
  <si>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</si>
  <si>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</si>
  <si>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</si>
  <si>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</si>
  <si>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</si>
  <si>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</si>
  <si>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</si>
  <si>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</si>
  <si>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</si>
  <si>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</si>
  <si>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</si>
  <si>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</si>
  <si>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</si>
  <si>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</si>
  <si>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</si>
  <si>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</si>
  <si>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</si>
  <si>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</si>
  <si>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</si>
  <si>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</si>
  <si>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</si>
  <si>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</si>
  <si>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</si>
  <si>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</si>
  <si>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</si>
  <si>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</si>
  <si>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</si>
  <si>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</si>
  <si>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</si>
  <si>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</si>
  <si>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</si>
  <si>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</si>
  <si>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</si>
  <si>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</si>
  <si>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</si>
  <si>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</si>
  <si>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</si>
  <si>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</si>
  <si>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</si>
  <si>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</si>
  <si>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</si>
  <si>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</si>
  <si>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</si>
  <si>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</si>
  <si>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</si>
  <si>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</si>
  <si>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</si>
  <si>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</si>
  <si>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</si>
  <si>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</si>
  <si>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</si>
  <si>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</si>
  <si>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</si>
  <si>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</si>
  <si>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</si>
  <si>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</si>
  <si>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</si>
  <si>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</si>
  <si>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</si>
  <si>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</si>
  <si>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</si>
  <si>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</si>
  <si>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</si>
  <si>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</si>
  <si>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</si>
  <si>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</si>
  <si>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</si>
  <si>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</si>
  <si>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</si>
  <si>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</si>
  <si>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</si>
  <si>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</si>
  <si>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</si>
  <si>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</si>
  <si>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</si>
  <si>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</si>
  <si>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</si>
  <si>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</si>
  <si>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</si>
  <si>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</si>
  <si>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</si>
  <si>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</si>
  <si>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</si>
  <si>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</si>
  <si>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</si>
  <si>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</si>
  <si>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</si>
  <si>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</si>
  <si>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</si>
  <si>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</si>
  <si>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</si>
  <si>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</si>
  <si>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</si>
  <si>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</si>
  <si>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</si>
  <si>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</si>
  <si>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</si>
  <si>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</si>
  <si>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</si>
  <si>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</si>
  <si>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</si>
  <si>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</si>
  <si>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</si>
  <si>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</si>
  <si>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</si>
  <si>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</si>
  <si>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</si>
  <si>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</si>
  <si>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</si>
  <si>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</si>
  <si>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</si>
  <si>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</si>
  <si>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</si>
  <si>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</si>
  <si>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</si>
  <si>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</si>
  <si>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</si>
  <si>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</si>
  <si>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</si>
  <si>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</si>
  <si>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</si>
  <si>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</si>
  <si>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</si>
  <si>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</si>
  <si>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</si>
  <si>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</si>
  <si>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</si>
  <si>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</si>
  <si>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</si>
  <si>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</si>
  <si>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</si>
  <si>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OBS agent에서 스크립트를 인식하지 못함 / IC K Synch(빨간색에서 초록색으로 변하지 않음)가 되지 않아 여러 차례 재실행 함 / 재부팅 후 정상화됨</t>
  </si>
  <si>
    <t>TMT</t>
  </si>
  <si>
    <t>KAMP</t>
  </si>
  <si>
    <t>KSP</t>
  </si>
  <si>
    <t>E_056766-056767</t>
  </si>
  <si>
    <t>E_056766-056767 스크립트 시간 잘못 확인해서 일찍 KSP를 시작했음 / 잘못 확인 후 다시 KAMP로 스크립트 바꿔줌</t>
  </si>
  <si>
    <t>E_056834-056836</t>
  </si>
  <si>
    <t>E_056867-056868</t>
  </si>
  <si>
    <t>E_056900</t>
  </si>
  <si>
    <t>E_056900 K/T/N 칩에 알수 없는 빛이 지나간 흔적이 보임</t>
  </si>
  <si>
    <t>SSE</t>
  </si>
  <si>
    <t>NE</t>
  </si>
  <si>
    <t>W</t>
  </si>
  <si>
    <t>L_056918-056943</t>
  </si>
  <si>
    <t>E_056834-056836 / E_056867-056868 망원경 Oscillation으로 인해 자동 관측이 안되어 수동관측 진행함 / 다음 스크립트부터 정상화 됨</t>
  </si>
  <si>
    <t>달 위치가 flat 위치와 가까워 flat 촬영 안됨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</si>
</sst>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3" sqref="I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45647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100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184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0.44861111111111113</v>
      </c>
      <c r="D9" s="8">
        <v>1.5</v>
      </c>
      <c r="E9" s="8">
        <v>24.2</v>
      </c>
      <c r="F9" s="8">
        <v>22.8</v>
      </c>
      <c r="G9" s="36" t="s">
        <v>195</v>
      </c>
      <c r="H9" s="8">
        <v>0.7</v>
      </c>
      <c r="I9" s="36">
        <v>67.900000000000006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1.7</v>
      </c>
      <c r="E10" s="8">
        <v>23.8</v>
      </c>
      <c r="F10" s="8">
        <v>25.7</v>
      </c>
      <c r="G10" s="36" t="s">
        <v>196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0.72291666666666676</v>
      </c>
      <c r="D11" s="15">
        <v>1.7</v>
      </c>
      <c r="E11" s="15">
        <v>22.5</v>
      </c>
      <c r="F11" s="15">
        <v>29.5</v>
      </c>
      <c r="G11" s="36" t="s">
        <v>197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24.274305555555554</v>
      </c>
      <c r="D12" s="19">
        <f>AVERAGE(D9:D11)</f>
        <v>1.6333333333333335</v>
      </c>
      <c r="E12" s="19">
        <f>AVERAGE(E9:E11)</f>
        <v>23.5</v>
      </c>
      <c r="F12" s="20">
        <f>AVERAGE(F9:F11)</f>
        <v>26</v>
      </c>
      <c r="G12" s="21"/>
      <c r="H12" s="22">
        <f>AVERAGE(H9:H11)</f>
        <v>0.6333333333333333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186</v>
      </c>
      <c r="F16" s="27" t="s">
        <v>187</v>
      </c>
      <c r="G16" s="117" t="s">
        <v>188</v>
      </c>
      <c r="H16" s="27" t="s">
        <v>186</v>
      </c>
      <c r="I16" s="27" t="s">
        <v>181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0.39861111111111108</v>
      </c>
      <c r="D17" s="28">
        <v>0.39930555555555558</v>
      </c>
      <c r="E17" s="28">
        <v>0.42222222222222222</v>
      </c>
      <c r="F17" s="28">
        <v>0.44166666666666665</v>
      </c>
      <c r="G17" s="28">
        <v>0.51111111111111118</v>
      </c>
      <c r="H17" s="28">
        <v>0.7284722222222223</v>
      </c>
      <c r="I17" s="28">
        <v>0.76111111111111107</v>
      </c>
      <c r="J17" s="28"/>
      <c r="K17" s="28"/>
      <c r="L17" s="28"/>
      <c r="M17" s="28"/>
      <c r="N17" s="28"/>
      <c r="O17" s="28"/>
      <c r="P17" s="28">
        <v>0.76458333333333339</v>
      </c>
    </row>
    <row r="18" spans="2:16" ht="14.15" customHeight="1">
      <c r="B18" s="35" t="s">
        <v>42</v>
      </c>
      <c r="C18" s="27">
        <v>56731</v>
      </c>
      <c r="D18" s="27">
        <v>56732</v>
      </c>
      <c r="E18" s="27">
        <v>56750</v>
      </c>
      <c r="F18" s="27">
        <v>56762</v>
      </c>
      <c r="G18" s="27">
        <v>56803</v>
      </c>
      <c r="H18" s="27">
        <v>56931</v>
      </c>
      <c r="I18" s="27">
        <v>56944</v>
      </c>
      <c r="J18" s="27"/>
      <c r="K18" s="27"/>
      <c r="L18" s="27"/>
      <c r="M18" s="27"/>
      <c r="N18" s="27"/>
      <c r="O18" s="27"/>
      <c r="P18" s="27">
        <v>56949</v>
      </c>
    </row>
    <row r="19" spans="2:16" ht="14.15" customHeight="1" thickBot="1">
      <c r="B19" s="13" t="s">
        <v>43</v>
      </c>
      <c r="C19" s="29"/>
      <c r="D19" s="27">
        <v>56736</v>
      </c>
      <c r="E19" s="30">
        <v>56761</v>
      </c>
      <c r="F19" s="30">
        <v>56802</v>
      </c>
      <c r="G19" s="30">
        <v>56930</v>
      </c>
      <c r="H19" s="30">
        <v>56943</v>
      </c>
      <c r="I19" s="30">
        <v>56948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41</v>
      </c>
      <c r="G20" s="33">
        <f>IF(ISNUMBER(G18),G19-G18+1,"")</f>
        <v>128</v>
      </c>
      <c r="H20" s="33">
        <f>IF(ISNUMBER(H18),H19-H18+1,"")</f>
        <v>13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16"/>
      <c r="D23" s="11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0.12847222222222224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0.21736111111111112</v>
      </c>
      <c r="E31" s="7">
        <v>6.9444444444444434E-2</v>
      </c>
      <c r="F31" s="7"/>
      <c r="G31" s="7"/>
      <c r="H31" s="7"/>
      <c r="I31" s="7"/>
      <c r="J31" s="7"/>
      <c r="K31" s="7">
        <v>3.7499999999999999E-2</v>
      </c>
      <c r="L31" s="7"/>
      <c r="M31" s="7"/>
      <c r="N31" s="7"/>
      <c r="O31" s="48"/>
      <c r="P31" s="46">
        <f>SUM(C31:N31)</f>
        <v>0.32430555555555551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0.21736111111111112</v>
      </c>
      <c r="E34" s="110">
        <f t="shared" si="1"/>
        <v>6.9444444444444434E-2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3.7499999999999999E-2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0.32430555555555551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189</v>
      </c>
      <c r="D36" s="118"/>
      <c r="E36" s="158" t="s">
        <v>191</v>
      </c>
      <c r="F36" s="159"/>
      <c r="G36" s="158" t="s">
        <v>192</v>
      </c>
      <c r="H36" s="159"/>
      <c r="I36" s="158" t="s">
        <v>193</v>
      </c>
      <c r="J36" s="159"/>
      <c r="K36" s="158" t="s">
        <v>198</v>
      </c>
      <c r="L36" s="159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185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190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199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 t="s">
        <v>194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200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-147.6</v>
      </c>
      <c r="D72" s="60">
        <v>-158.60900000000001</v>
      </c>
      <c r="E72" s="100" t="s">
        <v>118</v>
      </c>
      <c r="F72" s="60">
        <v>29.88</v>
      </c>
      <c r="G72" s="60">
        <v>25.9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-143.19999999999999</v>
      </c>
      <c r="D73" s="60">
        <v>153.51599999999999</v>
      </c>
      <c r="E73" s="102" t="s">
        <v>122</v>
      </c>
      <c r="F73" s="61">
        <v>25.31</v>
      </c>
      <c r="G73" s="61">
        <v>28.66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-174.066</v>
      </c>
      <c r="D74" s="60">
        <v>171.85599999999999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-98.3</v>
      </c>
      <c r="D75" s="60">
        <v>116.887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41.695999999999998</v>
      </c>
      <c r="D76" s="60">
        <v>36.537999999999997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36.831000000000003</v>
      </c>
      <c r="D77" s="60">
        <v>32.256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34.494</v>
      </c>
      <c r="D78" s="60">
        <v>29.934999999999999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33.116999999999997</v>
      </c>
      <c r="D79" s="60">
        <v>28.681999999999999</v>
      </c>
      <c r="E79" s="100" t="s">
        <v>152</v>
      </c>
      <c r="F79" s="60">
        <v>31.4</v>
      </c>
      <c r="G79" s="60">
        <v>23.5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1.4100000000000001E-4</v>
      </c>
      <c r="D80" s="64">
        <v>8.1100000000000006E-5</v>
      </c>
      <c r="E80" s="102" t="s">
        <v>157</v>
      </c>
      <c r="F80" s="61">
        <v>18.600000000000001</v>
      </c>
      <c r="G80" s="61">
        <v>33.200000000000003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2024-12-21T18:39:31Z</dcterms:modified>
</cp:coreProperties>
</file>