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<sst xmlns="http://schemas.openxmlformats.org/spreadsheetml/2006/main" count="221" uniqueCount="207">
  <si>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</si>
  <si>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</si>
  <si>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</si>
  <si>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</si>
  <si>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</si>
  <si>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</si>
  <si>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</si>
  <si>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</si>
  <si>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</si>
  <si>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</si>
  <si>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</si>
  <si>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</si>
  <si>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</si>
  <si>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</si>
  <si>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</si>
  <si>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</si>
  <si>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</si>
  <si>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</si>
  <si>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</si>
  <si>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</si>
  <si>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</si>
  <si>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</si>
  <si>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</si>
  <si>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</si>
  <si>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</si>
  <si>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</si>
  <si>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</si>
  <si>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</si>
  <si>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</si>
  <si>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</si>
  <si>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</si>
  <si>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</si>
  <si>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</si>
  <si>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</si>
  <si>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</si>
  <si>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</si>
  <si>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</si>
  <si>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</si>
  <si>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</si>
  <si>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</si>
  <si>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</si>
  <si>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</si>
  <si>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</si>
  <si>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</si>
  <si>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</si>
  <si>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</si>
  <si>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</si>
  <si>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</si>
  <si>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</si>
  <si>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</si>
  <si>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</si>
  <si>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</si>
  <si>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</si>
  <si>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</si>
  <si>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</si>
  <si>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</si>
  <si>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</si>
  <si>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</si>
  <si>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</si>
  <si>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</si>
  <si>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</si>
  <si>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</si>
  <si>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</si>
  <si>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</si>
  <si>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</si>
  <si>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</si>
  <si>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</si>
  <si>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</si>
  <si>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</si>
  <si>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</si>
  <si>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</si>
  <si>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</si>
  <si>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</si>
  <si>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</si>
  <si>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</si>
  <si>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</si>
  <si>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</si>
  <si>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</si>
  <si>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</si>
  <si>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</si>
  <si>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</si>
  <si>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</si>
  <si>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</si>
  <si>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</si>
  <si>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</si>
  <si>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</si>
  <si>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</si>
  <si>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</si>
  <si>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</si>
  <si>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</si>
  <si>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</si>
  <si>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</si>
  <si>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</si>
  <si>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</si>
  <si>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</si>
  <si>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</si>
  <si>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</si>
  <si>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</si>
  <si>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</si>
  <si>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</si>
  <si>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</si>
  <si>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</si>
  <si>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</si>
  <si>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</si>
  <si>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</si>
  <si>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</si>
  <si>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</si>
  <si>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</si>
  <si>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</si>
  <si>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</si>
  <si>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</si>
  <si>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</si>
  <si>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</si>
  <si>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</si>
  <si>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</si>
  <si>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</si>
  <si>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</si>
  <si>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</si>
  <si>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</si>
  <si>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</si>
  <si>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</si>
  <si>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</si>
  <si>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</si>
  <si>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</si>
  <si>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</si>
  <si>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</si>
  <si>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</si>
  <si>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</si>
  <si>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</si>
  <si>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</si>
  <si>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</si>
  <si>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</si>
  <si>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</si>
  <si>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</si>
  <si>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</si>
  <si>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</si>
  <si>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</si>
  <si>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</si>
  <si>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</si>
  <si>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</si>
  <si>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</si>
  <si>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</si>
  <si>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</si>
  <si>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</si>
  <si>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</si>
  <si>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</si>
  <si>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</si>
  <si>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</si>
  <si>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</si>
  <si>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</si>
  <si>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</si>
  <si>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</si>
  <si>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</si>
  <si>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</si>
  <si>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</si>
  <si>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</si>
  <si>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</si>
  <si>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</si>
  <si>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</si>
  <si>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</si>
  <si>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</si>
  <si>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</si>
  <si>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</si>
  <si>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</si>
  <si>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</si>
  <si>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</si>
  <si>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</si>
  <si>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</si>
  <si>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</si>
  <si>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</si>
  <si>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</si>
  <si>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</si>
  <si>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</si>
  <si>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</si>
  <si>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</si>
  <si>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</si>
  <si>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</si>
  <si>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</si>
  <si>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</si>
  <si>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</si>
  <si>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</si>
  <si>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</si>
  <si>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</si>
  <si>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</si>
  <si>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</si>
  <si>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KSP</t>
  </si>
  <si>
    <t>DIR-KSP</t>
  </si>
  <si>
    <t>정예솜</t>
  </si>
  <si>
    <t>-</t>
  </si>
  <si>
    <t>돔셔터컨트롤 재실행 2회</t>
  </si>
  <si>
    <t>SE</t>
  </si>
  <si>
    <t>ESE</t>
  </si>
  <si>
    <t>구름으로 인한 새벽 flat 건너뜀</t>
  </si>
  <si>
    <t>월령 40% 이상로 방풍막 연결</t>
  </si>
  <si>
    <t>16s/22k 23s/21k 38s/22k</t>
  </si>
  <si>
    <t>35s/20k</t>
  </si>
  <si>
    <t>C_050067-050072</t>
  </si>
  <si>
    <t>E_050105</t>
  </si>
  <si>
    <t>E_050105 방풍막에 가려져서 재촬영함</t>
  </si>
  <si>
    <t>C_050115-050145</t>
  </si>
  <si>
    <t>C_050151-050174</t>
  </si>
  <si>
    <t>C_050177-050180</t>
  </si>
  <si>
    <t>[16:45] 짙은 구름으로 인한 관측 대기/ [17:09] 관측 재개</t>
  </si>
  <si>
    <t>[17:29] 짙은 구름으로 인한 관측 대기/ [17:35] 관측 재개</t>
  </si>
  <si>
    <t>C_050199-050268</t>
  </si>
  <si>
    <t>[17:52] 높은 습도(vaisala 86%/ 2.3m 95%) 및 짙은 구름으로 인한 관측 대기 후 종료</t>
  </si>
  <si>
    <t>C_050270-050271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</si>
</sst>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3" zoomScale="130" zoomScaleNormal="130" workbookViewId="0">
      <selection activeCell="E36" sqref="E36:F3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45606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94.308943089430898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0.42083333333333334</v>
      </c>
      <c r="D9" s="8">
        <v>2</v>
      </c>
      <c r="E9" s="8">
        <v>20.3</v>
      </c>
      <c r="F9" s="8">
        <v>24.5</v>
      </c>
      <c r="G9" s="36" t="s">
        <v>191</v>
      </c>
      <c r="H9" s="8">
        <v>7.9</v>
      </c>
      <c r="I9" s="36">
        <v>66.2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2.6</v>
      </c>
      <c r="E10" s="8">
        <v>15.7</v>
      </c>
      <c r="F10" s="8">
        <v>74.900000000000006</v>
      </c>
      <c r="G10" s="36" t="s">
        <v>190</v>
      </c>
      <c r="H10" s="8">
        <v>7.7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0.73055555555555562</v>
      </c>
      <c r="D11" s="15" t="s">
        <v>188</v>
      </c>
      <c r="E11" s="15">
        <v>14.2</v>
      </c>
      <c r="F11" s="15">
        <v>85.4</v>
      </c>
      <c r="G11" s="36" t="s">
        <v>190</v>
      </c>
      <c r="H11" s="15">
        <v>10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24.30972222222222</v>
      </c>
      <c r="D12" s="19">
        <f>AVERAGE(D9:D11)</f>
        <v>2.2999999999999998</v>
      </c>
      <c r="E12" s="19">
        <f>AVERAGE(E9:E11)</f>
        <v>16.733333333333334</v>
      </c>
      <c r="F12" s="20">
        <f>AVERAGE(F9:F11)</f>
        <v>61.6</v>
      </c>
      <c r="G12" s="21"/>
      <c r="H12" s="22">
        <f>AVERAGE(H9:H11)</f>
        <v>8.5333333333333332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182</v>
      </c>
      <c r="E16" s="27" t="s">
        <v>183</v>
      </c>
      <c r="F16" s="27" t="s">
        <v>184</v>
      </c>
      <c r="G16" s="27" t="s">
        <v>185</v>
      </c>
      <c r="H16" s="27" t="s">
        <v>186</v>
      </c>
      <c r="I16" s="27" t="s">
        <v>183</v>
      </c>
      <c r="J16" s="27" t="s">
        <v>182</v>
      </c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0.35555555555555557</v>
      </c>
      <c r="D17" s="28">
        <v>0.35694444444444445</v>
      </c>
      <c r="E17" s="28">
        <v>0.3979166666666667</v>
      </c>
      <c r="F17" s="28">
        <v>0.41875000000000001</v>
      </c>
      <c r="G17" s="28">
        <v>0.48402777777777778</v>
      </c>
      <c r="H17" s="28">
        <v>0.56666666666666665</v>
      </c>
      <c r="I17" s="28">
        <v>0.73263888888888884</v>
      </c>
      <c r="J17" s="28">
        <v>0.75416666666666676</v>
      </c>
      <c r="K17" s="28"/>
      <c r="L17" s="28"/>
      <c r="M17" s="28"/>
      <c r="N17" s="28"/>
      <c r="O17" s="28"/>
      <c r="P17" s="28">
        <v>0.75763888888888886</v>
      </c>
    </row>
    <row r="18" spans="2:16" ht="14.15" customHeight="1">
      <c r="B18" s="35" t="s">
        <v>42</v>
      </c>
      <c r="C18" s="27">
        <v>50036</v>
      </c>
      <c r="D18" s="27">
        <v>50037</v>
      </c>
      <c r="E18" s="27">
        <v>50059</v>
      </c>
      <c r="F18" s="27">
        <v>50071</v>
      </c>
      <c r="G18" s="27">
        <v>50113</v>
      </c>
      <c r="H18" s="27">
        <v>50169</v>
      </c>
      <c r="I18" s="27">
        <v>50265</v>
      </c>
      <c r="J18" s="27">
        <v>50272</v>
      </c>
      <c r="K18" s="27"/>
      <c r="L18" s="27"/>
      <c r="M18" s="27"/>
      <c r="N18" s="27"/>
      <c r="O18" s="27"/>
      <c r="P18" s="27">
        <v>50277</v>
      </c>
    </row>
    <row r="19" spans="2:16" ht="14.15" customHeight="1" thickBot="1">
      <c r="B19" s="13" t="s">
        <v>43</v>
      </c>
      <c r="C19" s="29"/>
      <c r="D19" s="27">
        <v>50048</v>
      </c>
      <c r="E19" s="30">
        <v>50070</v>
      </c>
      <c r="F19" s="30">
        <v>50112</v>
      </c>
      <c r="G19" s="30">
        <v>50168</v>
      </c>
      <c r="H19" s="30">
        <v>50264</v>
      </c>
      <c r="I19" s="30">
        <v>50271</v>
      </c>
      <c r="J19" s="30">
        <v>50276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42</v>
      </c>
      <c r="G20" s="33">
        <f>IF(ISNUMBER(G18),G19-G18+1,"")</f>
        <v>56</v>
      </c>
      <c r="H20" s="33">
        <f>IF(ISNUMBER(H18),H19-H18+1,"")</f>
        <v>96</v>
      </c>
      <c r="I20" s="33">
        <f t="shared" ref="I20:O20" si="0">IF(ISNUMBER(I18),I19-I18+1,"")</f>
        <v>7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45</v>
      </c>
      <c r="C22" s="35" t="s">
        <v>21</v>
      </c>
      <c r="D22" s="35" t="s">
        <v>23</v>
      </c>
      <c r="E22" s="35" t="s">
        <v>46</v>
      </c>
      <c r="F22" s="178" t="s">
        <v>47</v>
      </c>
      <c r="G22" s="178"/>
      <c r="H22" s="178"/>
      <c r="I22" s="178"/>
      <c r="J22" s="35" t="s">
        <v>21</v>
      </c>
      <c r="K22" s="35" t="s">
        <v>23</v>
      </c>
      <c r="L22" s="35" t="s">
        <v>46</v>
      </c>
      <c r="M22" s="178" t="s">
        <v>47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48</v>
      </c>
      <c r="F23" s="176"/>
      <c r="G23" s="176"/>
      <c r="H23" s="176"/>
      <c r="I23" s="176"/>
      <c r="J23" s="106"/>
      <c r="K23" s="106"/>
      <c r="L23" s="36" t="s">
        <v>49</v>
      </c>
      <c r="M23" s="176"/>
      <c r="N23" s="176"/>
      <c r="O23" s="176"/>
      <c r="P23" s="176"/>
    </row>
    <row r="24" spans="2:16" ht="13.5" customHeight="1">
      <c r="B24" s="177"/>
      <c r="C24" s="106">
        <v>0.37638888888888888</v>
      </c>
      <c r="D24" s="106">
        <v>0.37847222222222227</v>
      </c>
      <c r="E24" s="113" t="s">
        <v>181</v>
      </c>
      <c r="F24" s="176" t="s">
        <v>194</v>
      </c>
      <c r="G24" s="176"/>
      <c r="H24" s="176"/>
      <c r="I24" s="176"/>
      <c r="J24" s="106"/>
      <c r="K24" s="106"/>
      <c r="L24" s="36" t="s">
        <v>178</v>
      </c>
      <c r="M24" s="176"/>
      <c r="N24" s="176"/>
      <c r="O24" s="176"/>
      <c r="P24" s="176"/>
    </row>
    <row r="25" spans="2:16" ht="13.5" customHeight="1">
      <c r="B25" s="177"/>
      <c r="C25" s="116"/>
      <c r="D25" s="116"/>
      <c r="E25" s="113" t="s">
        <v>172</v>
      </c>
      <c r="F25" s="176"/>
      <c r="G25" s="176"/>
      <c r="H25" s="176"/>
      <c r="I25" s="176"/>
      <c r="J25" s="106"/>
      <c r="K25" s="106"/>
      <c r="L25" s="36" t="s">
        <v>50</v>
      </c>
      <c r="M25" s="176"/>
      <c r="N25" s="176"/>
      <c r="O25" s="176"/>
      <c r="P25" s="176"/>
    </row>
    <row r="26" spans="2:16" ht="13.5" customHeight="1">
      <c r="B26" s="177"/>
      <c r="C26" s="106">
        <v>0.37916666666666665</v>
      </c>
      <c r="D26" s="106">
        <v>0.37916666666666665</v>
      </c>
      <c r="E26" s="113" t="s">
        <v>166</v>
      </c>
      <c r="F26" s="176" t="s">
        <v>195</v>
      </c>
      <c r="G26" s="176"/>
      <c r="H26" s="176"/>
      <c r="I26" s="176"/>
      <c r="J26" s="106"/>
      <c r="K26" s="106"/>
      <c r="L26" s="36" t="s">
        <v>179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51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0.16388888888888889</v>
      </c>
      <c r="O30" s="45"/>
      <c r="P30" s="46">
        <f>SUM(C30:J30,L30:N30)</f>
        <v>0.30972222222222223</v>
      </c>
    </row>
    <row r="31" spans="2:16" ht="14.15" customHeight="1">
      <c r="B31" s="37" t="s">
        <v>171</v>
      </c>
      <c r="C31" s="47"/>
      <c r="D31" s="7">
        <v>0.24722222222222223</v>
      </c>
      <c r="E31" s="7">
        <v>6.3888888888888884E-2</v>
      </c>
      <c r="F31" s="7"/>
      <c r="G31" s="7"/>
      <c r="H31" s="7"/>
      <c r="I31" s="7"/>
      <c r="J31" s="7"/>
      <c r="K31" s="7">
        <v>3.0555555555555555E-2</v>
      </c>
      <c r="L31" s="7"/>
      <c r="M31" s="7"/>
      <c r="N31" s="7"/>
      <c r="O31" s="48"/>
      <c r="P31" s="46">
        <f>SUM(C31:N31)</f>
        <v>0.34166666666666667</v>
      </c>
    </row>
    <row r="32" spans="2:16" ht="14.15" customHeight="1">
      <c r="B32" s="37" t="s">
        <v>66</v>
      </c>
      <c r="C32" s="49"/>
      <c r="D32" s="50">
        <v>1.9444444444444445E-2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1.9444444444444445E-2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0.2277777777777778</v>
      </c>
      <c r="E34" s="110">
        <f t="shared" si="1"/>
        <v>6.3888888888888884E-2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3.0555555555555555E-2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0.32222222222222224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68</v>
      </c>
      <c r="C36" s="159" t="s">
        <v>196</v>
      </c>
      <c r="D36" s="159"/>
      <c r="E36" s="163" t="s">
        <v>197</v>
      </c>
      <c r="F36" s="164"/>
      <c r="G36" s="163" t="s">
        <v>199</v>
      </c>
      <c r="H36" s="164"/>
      <c r="I36" s="163" t="s">
        <v>200</v>
      </c>
      <c r="J36" s="164"/>
      <c r="K36" s="159" t="s">
        <v>201</v>
      </c>
      <c r="L36" s="159"/>
      <c r="M36" s="159" t="s">
        <v>204</v>
      </c>
      <c r="N36" s="159"/>
      <c r="O36" s="159" t="s">
        <v>206</v>
      </c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180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198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17" t="s">
        <v>202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17" t="s">
        <v>203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205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5" customHeight="1">
      <c r="B48" s="145" t="s">
        <v>192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3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169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173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70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71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72</v>
      </c>
      <c r="O57" s="134"/>
      <c r="P57" s="137"/>
    </row>
    <row r="58" spans="2:16" ht="17.149999999999999" customHeight="1">
      <c r="B58" s="138" t="s">
        <v>73</v>
      </c>
      <c r="C58" s="139"/>
      <c r="D58" s="140"/>
      <c r="E58" s="138" t="s">
        <v>74</v>
      </c>
      <c r="F58" s="139"/>
      <c r="G58" s="140"/>
      <c r="H58" s="139" t="s">
        <v>75</v>
      </c>
      <c r="I58" s="139"/>
      <c r="J58" s="139"/>
      <c r="K58" s="141" t="s">
        <v>76</v>
      </c>
      <c r="L58" s="139"/>
      <c r="M58" s="142"/>
      <c r="N58" s="143"/>
      <c r="O58" s="139"/>
      <c r="P58" s="144"/>
    </row>
    <row r="59" spans="2:16" ht="20.149999999999999" customHeight="1">
      <c r="B59" s="120" t="s">
        <v>77</v>
      </c>
      <c r="C59" s="121"/>
      <c r="D59" s="58">
        <v>7</v>
      </c>
      <c r="E59" s="120" t="s">
        <v>78</v>
      </c>
      <c r="F59" s="121"/>
      <c r="G59" s="58" t="b">
        <v>1</v>
      </c>
      <c r="H59" s="128" t="s">
        <v>79</v>
      </c>
      <c r="I59" s="121"/>
      <c r="J59" s="58" t="b">
        <v>1</v>
      </c>
      <c r="K59" s="128" t="s">
        <v>80</v>
      </c>
      <c r="L59" s="121"/>
      <c r="M59" s="58" t="b">
        <v>1</v>
      </c>
      <c r="N59" s="129" t="s">
        <v>81</v>
      </c>
      <c r="O59" s="121"/>
      <c r="P59" s="58" t="b">
        <v>1</v>
      </c>
    </row>
    <row r="60" spans="2:16" ht="20.149999999999999" customHeight="1">
      <c r="B60" s="120" t="s">
        <v>82</v>
      </c>
      <c r="C60" s="121"/>
      <c r="D60" s="58" t="b">
        <v>1</v>
      </c>
      <c r="E60" s="120" t="s">
        <v>83</v>
      </c>
      <c r="F60" s="121"/>
      <c r="G60" s="58" t="b">
        <v>1</v>
      </c>
      <c r="H60" s="128" t="s">
        <v>84</v>
      </c>
      <c r="I60" s="121"/>
      <c r="J60" s="58" t="b">
        <v>1</v>
      </c>
      <c r="K60" s="128" t="s">
        <v>85</v>
      </c>
      <c r="L60" s="121"/>
      <c r="M60" s="58" t="b">
        <v>1</v>
      </c>
      <c r="N60" s="129" t="s">
        <v>86</v>
      </c>
      <c r="O60" s="121"/>
      <c r="P60" s="58" t="b">
        <v>1</v>
      </c>
    </row>
    <row r="61" spans="2:16" ht="20.149999999999999" customHeight="1">
      <c r="B61" s="120" t="s">
        <v>87</v>
      </c>
      <c r="C61" s="121"/>
      <c r="D61" s="58" t="b">
        <v>1</v>
      </c>
      <c r="E61" s="120" t="s">
        <v>88</v>
      </c>
      <c r="F61" s="121"/>
      <c r="G61" s="58" t="b">
        <v>1</v>
      </c>
      <c r="H61" s="128" t="s">
        <v>89</v>
      </c>
      <c r="I61" s="121"/>
      <c r="J61" s="58" t="b">
        <v>1</v>
      </c>
      <c r="K61" s="128" t="s">
        <v>90</v>
      </c>
      <c r="L61" s="121"/>
      <c r="M61" s="58" t="b">
        <v>1</v>
      </c>
      <c r="N61" s="129" t="s">
        <v>91</v>
      </c>
      <c r="O61" s="121"/>
      <c r="P61" s="58" t="b">
        <v>1</v>
      </c>
    </row>
    <row r="62" spans="2:16" ht="20.149999999999999" customHeight="1">
      <c r="B62" s="128" t="s">
        <v>89</v>
      </c>
      <c r="C62" s="121"/>
      <c r="D62" s="58" t="b">
        <v>1</v>
      </c>
      <c r="E62" s="120" t="s">
        <v>92</v>
      </c>
      <c r="F62" s="121"/>
      <c r="G62" s="58" t="b">
        <v>1</v>
      </c>
      <c r="H62" s="128" t="s">
        <v>93</v>
      </c>
      <c r="I62" s="121"/>
      <c r="J62" s="58" t="b">
        <v>0</v>
      </c>
      <c r="K62" s="128" t="s">
        <v>94</v>
      </c>
      <c r="L62" s="121"/>
      <c r="M62" s="58" t="b">
        <v>1</v>
      </c>
      <c r="N62" s="129" t="s">
        <v>84</v>
      </c>
      <c r="O62" s="121"/>
      <c r="P62" s="58" t="b">
        <v>1</v>
      </c>
    </row>
    <row r="63" spans="2:16" ht="20.149999999999999" customHeight="1">
      <c r="B63" s="128" t="s">
        <v>95</v>
      </c>
      <c r="C63" s="121"/>
      <c r="D63" s="58" t="b">
        <v>1</v>
      </c>
      <c r="E63" s="120" t="s">
        <v>96</v>
      </c>
      <c r="F63" s="121"/>
      <c r="G63" s="58" t="b">
        <v>1</v>
      </c>
      <c r="H63" s="68"/>
      <c r="I63" s="69"/>
      <c r="J63" s="70"/>
      <c r="K63" s="128" t="s">
        <v>97</v>
      </c>
      <c r="L63" s="121"/>
      <c r="M63" s="58" t="b">
        <v>1</v>
      </c>
      <c r="N63" s="129" t="s">
        <v>167</v>
      </c>
      <c r="O63" s="121"/>
      <c r="P63" s="58" t="b">
        <v>1</v>
      </c>
    </row>
    <row r="64" spans="2:16" ht="20.149999999999999" customHeight="1">
      <c r="B64" s="128" t="s">
        <v>98</v>
      </c>
      <c r="C64" s="121"/>
      <c r="D64" s="58" t="b">
        <v>0</v>
      </c>
      <c r="E64" s="120" t="s">
        <v>99</v>
      </c>
      <c r="F64" s="121"/>
      <c r="G64" s="58" t="b">
        <v>1</v>
      </c>
      <c r="H64" s="71"/>
      <c r="I64" s="72"/>
      <c r="J64" s="73"/>
      <c r="K64" s="130" t="s">
        <v>100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163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106</v>
      </c>
      <c r="C69" s="122"/>
      <c r="D69" s="81"/>
      <c r="E69" s="81"/>
      <c r="F69" s="124" t="s">
        <v>107</v>
      </c>
      <c r="G69" s="126" t="s">
        <v>108</v>
      </c>
      <c r="H69" s="81"/>
      <c r="I69" s="122" t="s">
        <v>109</v>
      </c>
      <c r="J69" s="122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-160.6</v>
      </c>
      <c r="D72" s="60">
        <v>-161.5</v>
      </c>
      <c r="E72" s="100" t="s">
        <v>119</v>
      </c>
      <c r="F72" s="60">
        <v>24.8</v>
      </c>
      <c r="G72" s="60">
        <v>24.8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-155.6</v>
      </c>
      <c r="D73" s="60">
        <v>-156.5</v>
      </c>
      <c r="E73" s="102" t="s">
        <v>123</v>
      </c>
      <c r="F73" s="61">
        <v>24.5</v>
      </c>
      <c r="G73" s="61">
        <v>33.200000000000003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-172.7</v>
      </c>
      <c r="D74" s="60">
        <v>-175.1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-119.9</v>
      </c>
      <c r="D75" s="60">
        <v>-123.4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34.5</v>
      </c>
      <c r="D76" s="60">
        <v>34.299999999999997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30.6</v>
      </c>
      <c r="D77" s="60">
        <v>30.5</v>
      </c>
      <c r="E77" s="102" t="s">
        <v>143</v>
      </c>
      <c r="F77" s="62">
        <v>265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28.3</v>
      </c>
      <c r="D78" s="60">
        <v>28.3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27.1</v>
      </c>
      <c r="D79" s="60">
        <v>27.1</v>
      </c>
      <c r="E79" s="100" t="s">
        <v>153</v>
      </c>
      <c r="F79" s="60">
        <v>18.5</v>
      </c>
      <c r="G79" s="60">
        <v>16.899999999999999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1.15E-4</v>
      </c>
      <c r="D80" s="64">
        <v>9.4300000000000002E-5</v>
      </c>
      <c r="E80" s="102" t="s">
        <v>158</v>
      </c>
      <c r="F80" s="61">
        <v>33.1</v>
      </c>
      <c r="G80" s="61">
        <v>80.5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162</v>
      </c>
      <c r="C84" s="169"/>
    </row>
    <row r="85" spans="2:16" ht="15" customHeight="1">
      <c r="B85" s="170" t="s">
        <v>193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189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2024-11-10T18:17:00Z</dcterms:modified>
</cp:coreProperties>
</file>