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<sst xmlns="http://schemas.openxmlformats.org/spreadsheetml/2006/main" count="209" uniqueCount="195">
  <si>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</si>
  <si>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</si>
  <si>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</si>
  <si>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</si>
  <si>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</si>
  <si>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</si>
  <si>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</si>
  <si>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</si>
  <si>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</si>
  <si>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</si>
  <si>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</si>
  <si>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</si>
  <si>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</si>
  <si>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</si>
  <si>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</si>
  <si>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</si>
  <si>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</si>
  <si>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</si>
  <si>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</si>
  <si>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</si>
  <si>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</si>
  <si>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</si>
  <si>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</si>
  <si>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</si>
  <si>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</si>
  <si>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</si>
  <si>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</si>
  <si>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</si>
  <si>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</si>
  <si>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</si>
  <si>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</si>
  <si>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</si>
  <si>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</si>
  <si>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</si>
  <si>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</si>
  <si>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</si>
  <si>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</si>
  <si>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</si>
  <si>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</si>
  <si>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</si>
  <si>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</si>
  <si>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</si>
  <si>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</si>
  <si>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</si>
  <si>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</si>
  <si>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</si>
  <si>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</si>
  <si>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</si>
  <si>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</si>
  <si>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</si>
  <si>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</si>
  <si>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</si>
  <si>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</si>
  <si>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</si>
  <si>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</si>
  <si>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</si>
  <si>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</si>
  <si>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</si>
  <si>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</si>
  <si>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</si>
  <si>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</si>
  <si>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</si>
  <si>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</si>
  <si>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</si>
  <si>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</si>
  <si>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</si>
  <si>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</si>
  <si>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</si>
  <si>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</si>
  <si>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</si>
  <si>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</si>
  <si>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</si>
  <si>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</si>
  <si>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</si>
  <si>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</si>
  <si>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</si>
  <si>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</si>
  <si>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</si>
  <si>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</si>
  <si>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</si>
  <si>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</si>
  <si>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</si>
  <si>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</si>
  <si>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</si>
  <si>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</si>
  <si>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</si>
  <si>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</si>
  <si>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</si>
  <si>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</si>
  <si>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</si>
  <si>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</si>
  <si>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</si>
  <si>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</si>
  <si>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</si>
  <si>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</si>
  <si>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</si>
  <si>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</si>
  <si>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</si>
  <si>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</si>
  <si>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</si>
  <si>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</si>
  <si>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</si>
  <si>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</si>
  <si>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</si>
  <si>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</si>
  <si>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</si>
  <si>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</si>
  <si>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</si>
  <si>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</si>
  <si>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</si>
  <si>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</si>
  <si>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</si>
  <si>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</si>
  <si>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</si>
  <si>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</si>
  <si>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</si>
  <si>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</si>
  <si>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</si>
  <si>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</si>
  <si>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</si>
  <si>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</si>
  <si>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</si>
  <si>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</si>
  <si>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</si>
  <si>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</si>
  <si>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</si>
  <si>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</si>
  <si>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</si>
  <si>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</si>
  <si>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</si>
  <si>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</si>
  <si>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</si>
  <si>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</si>
  <si>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</si>
  <si>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</si>
  <si>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</si>
  <si>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</si>
  <si>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</si>
  <si>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</si>
  <si>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</si>
  <si>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</si>
  <si>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</si>
  <si>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</si>
  <si>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</si>
  <si>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</si>
  <si>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</si>
  <si>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</si>
  <si>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</si>
  <si>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</si>
  <si>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</si>
  <si>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</si>
  <si>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</si>
  <si>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</si>
  <si>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</si>
  <si>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</si>
  <si>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</si>
  <si>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</si>
  <si>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</si>
  <si>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</si>
  <si>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</si>
  <si>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</si>
  <si>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</si>
  <si>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</si>
  <si>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</si>
  <si>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</si>
  <si>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</si>
  <si>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</si>
  <si>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</si>
  <si>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</si>
  <si>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</si>
  <si>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</si>
  <si>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</si>
  <si>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</si>
  <si>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</si>
  <si>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</si>
  <si>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</si>
  <si>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</si>
  <si>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</si>
  <si>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</si>
  <si>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</si>
  <si>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</si>
  <si>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</si>
  <si>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</si>
  <si>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</si>
  <si>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월령 40%이상으로 방풍막 연결</t>
  </si>
  <si>
    <t>김예은</t>
  </si>
  <si>
    <t>SE</t>
  </si>
  <si>
    <t>ENE</t>
  </si>
  <si>
    <t>NE</t>
  </si>
  <si>
    <t>[9:00] 짙은 구름으로 인한 관측 대기/ [10:05] 관측 재개</t>
  </si>
  <si>
    <t>BLG</t>
  </si>
  <si>
    <t>[10:50] 짙은 구름으로 인한 관측 대기/ [17:10] 짙은 구름으로 인한 관측 종료</t>
  </si>
  <si>
    <t>C_045174-045188</t>
  </si>
  <si>
    <t>관측 위치로 돔이 구동하지 않고 망원경만 움직임/ newTCS 터미널에서 Kill 한 후 Tmux로 실행 후 정상화 됨</t>
  </si>
  <si>
    <t>관측 전 제습기 반정도가 성에로 덮혀 현재습도가 90%(수동 제습기는 55%)로 표시되지만 작동은 가능했음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</si>
</sst>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7" zoomScale="130" zoomScaleNormal="130" workbookViewId="0">
      <selection activeCell="C12" sqref="C1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45582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6.0120240480961868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0.40347222222222223</v>
      </c>
      <c r="D9" s="8" t="s">
        <v>183</v>
      </c>
      <c r="E9" s="8">
        <v>16.399999999999999</v>
      </c>
      <c r="F9" s="8">
        <v>70.8</v>
      </c>
      <c r="G9" s="36" t="s">
        <v>186</v>
      </c>
      <c r="H9" s="8">
        <v>1.1000000000000001</v>
      </c>
      <c r="I9" s="36">
        <v>99.9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17.2</v>
      </c>
      <c r="F10" s="8">
        <v>58.5</v>
      </c>
      <c r="G10" s="36" t="s">
        <v>187</v>
      </c>
      <c r="H10" s="8">
        <v>2.2999999999999998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0.71527777777777779</v>
      </c>
      <c r="D11" s="15" t="s">
        <v>183</v>
      </c>
      <c r="E11" s="15">
        <v>16.399999999999999</v>
      </c>
      <c r="F11" s="15">
        <v>64.5</v>
      </c>
      <c r="G11" s="36" t="s">
        <v>188</v>
      </c>
      <c r="H11" s="15">
        <v>5.8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24.311805555555555</v>
      </c>
      <c r="D12" s="19" t="e">
        <f>AVERAGE(D9:D11)</f>
        <v>#DIV/0!</v>
      </c>
      <c r="E12" s="19">
        <f>AVERAGE(E9:E11)</f>
        <v>16.666666666666664</v>
      </c>
      <c r="F12" s="20">
        <f>AVERAGE(F9:F11)</f>
        <v>64.600000000000009</v>
      </c>
      <c r="G12" s="21"/>
      <c r="H12" s="22">
        <f>AVERAGE(H9:H11)</f>
        <v>3.0666666666666664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190</v>
      </c>
      <c r="F16" s="27" t="s">
        <v>165</v>
      </c>
      <c r="G16" s="116"/>
      <c r="H16" s="27"/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0.35694444444444445</v>
      </c>
      <c r="D17" s="28">
        <v>0.35833333333333334</v>
      </c>
      <c r="E17" s="28">
        <v>0.42777777777777781</v>
      </c>
      <c r="F17" s="28">
        <v>0.71527777777777779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0.71944444444444444</v>
      </c>
    </row>
    <row r="18" spans="2:16" ht="14.15" customHeight="1">
      <c r="B18" s="35" t="s">
        <v>42</v>
      </c>
      <c r="C18" s="27">
        <v>45168</v>
      </c>
      <c r="D18" s="27">
        <v>45169</v>
      </c>
      <c r="E18" s="27">
        <v>45174</v>
      </c>
      <c r="F18" s="27">
        <v>45189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45194</v>
      </c>
    </row>
    <row r="19" spans="2:16" ht="14.15" customHeight="1" thickBot="1">
      <c r="B19" s="13" t="s">
        <v>43</v>
      </c>
      <c r="C19" s="29"/>
      <c r="D19" s="27">
        <v>45173</v>
      </c>
      <c r="E19" s="30">
        <v>45188</v>
      </c>
      <c r="F19" s="30">
        <v>45193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15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5.6944444444444443E-2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0.22708333333333333</v>
      </c>
      <c r="P30" s="46">
        <f>SUM(C30:J30,L30:N30)</f>
        <v>0.11944444444444444</v>
      </c>
    </row>
    <row r="31" spans="2:16" ht="14.15" customHeight="1">
      <c r="B31" s="37" t="s">
        <v>172</v>
      </c>
      <c r="C31" s="47">
        <v>5.6944444444444443E-2</v>
      </c>
      <c r="D31" s="7">
        <v>0.22708333333333333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0.34652777777777777</v>
      </c>
    </row>
    <row r="32" spans="2:16" ht="14.15" customHeight="1">
      <c r="B32" s="37" t="s">
        <v>66</v>
      </c>
      <c r="C32" s="49">
        <v>3.6111111111111115E-2</v>
      </c>
      <c r="D32" s="50">
        <v>0.22708333333333333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0.32569444444444445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2.0833333333333329E-2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2.0833333333333315E-2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192</v>
      </c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189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191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753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1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-161.1</v>
      </c>
      <c r="D72" s="60">
        <v>-160.80000000000001</v>
      </c>
      <c r="E72" s="100" t="s">
        <v>119</v>
      </c>
      <c r="F72" s="60">
        <v>24.8</v>
      </c>
      <c r="G72" s="60">
        <v>24.5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</v>
      </c>
      <c r="D73" s="60">
        <v>-156</v>
      </c>
      <c r="E73" s="102" t="s">
        <v>123</v>
      </c>
      <c r="F73" s="61">
        <v>34.799999999999997</v>
      </c>
      <c r="G73" s="61">
        <v>35.9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-175</v>
      </c>
      <c r="D74" s="60">
        <v>-176.1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-121.5</v>
      </c>
      <c r="D75" s="60">
        <v>-122.5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34.1</v>
      </c>
      <c r="D76" s="60">
        <v>34.5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30.3</v>
      </c>
      <c r="D77" s="60">
        <v>30.4</v>
      </c>
      <c r="E77" s="102" t="s">
        <v>143</v>
      </c>
      <c r="F77" s="62">
        <v>260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28.2</v>
      </c>
      <c r="D78" s="60">
        <v>28.1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27</v>
      </c>
      <c r="D79" s="60">
        <v>26.9</v>
      </c>
      <c r="E79" s="100" t="s">
        <v>153</v>
      </c>
      <c r="F79" s="60">
        <v>17.3</v>
      </c>
      <c r="G79" s="60">
        <v>18.5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8.4300000000000003E-5</v>
      </c>
      <c r="D80" s="64">
        <v>7.7700000000000005E-5</v>
      </c>
      <c r="E80" s="102" t="s">
        <v>158</v>
      </c>
      <c r="F80" s="61">
        <v>56.4</v>
      </c>
      <c r="G80" s="61">
        <v>51.7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194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2024-10-17T17:33:03Z</dcterms:modified>
</cp:coreProperties>
</file>