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<sst xmlns="http://schemas.openxmlformats.org/spreadsheetml/2006/main" count="214" uniqueCount="201">
  <si>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</si>
  <si>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</si>
  <si>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</si>
  <si>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</si>
  <si>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</si>
  <si>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</si>
  <si>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</si>
  <si>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</si>
  <si>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</si>
  <si>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</si>
  <si>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</si>
  <si>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</si>
  <si>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</si>
  <si>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</si>
  <si>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</si>
  <si>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</si>
  <si>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</si>
  <si>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</si>
  <si>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</si>
  <si>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</si>
  <si>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</si>
  <si>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</si>
  <si>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</si>
  <si>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</si>
  <si>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</si>
  <si>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</si>
  <si>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</si>
  <si>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</si>
  <si>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</si>
  <si>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</si>
  <si>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</si>
  <si>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</si>
  <si>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</si>
  <si>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</si>
  <si>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</si>
  <si>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</si>
  <si>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</si>
  <si>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</si>
  <si>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</si>
  <si>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</si>
  <si>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</si>
  <si>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</si>
  <si>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</si>
  <si>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</si>
  <si>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</si>
  <si>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</si>
  <si>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</si>
  <si>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</si>
  <si>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</si>
  <si>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</si>
  <si>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</si>
  <si>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</si>
  <si>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</si>
  <si>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</si>
  <si>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</si>
  <si>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</si>
  <si>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</si>
  <si>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</si>
  <si>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</si>
  <si>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</si>
  <si>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</si>
  <si>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</si>
  <si>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</si>
  <si>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</si>
  <si>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</si>
  <si>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</si>
  <si>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</si>
  <si>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</si>
  <si>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</si>
  <si>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</si>
  <si>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</si>
  <si>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</si>
  <si>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</si>
  <si>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</si>
  <si>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</si>
  <si>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</si>
  <si>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</si>
  <si>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</si>
  <si>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</si>
  <si>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</si>
  <si>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</si>
  <si>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</si>
  <si>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</si>
  <si>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</si>
  <si>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</si>
  <si>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</si>
  <si>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</si>
  <si>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</si>
  <si>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</si>
  <si>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</si>
  <si>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</si>
  <si>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</si>
  <si>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</si>
  <si>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</si>
  <si>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</si>
  <si>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</si>
  <si>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</si>
  <si>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</si>
  <si>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</si>
  <si>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</si>
  <si>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</si>
  <si>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</si>
  <si>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</si>
  <si>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</si>
  <si>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</si>
  <si>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</si>
  <si>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</si>
  <si>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</si>
  <si>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</si>
  <si>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</si>
  <si>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</si>
  <si>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</si>
  <si>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</si>
  <si>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</si>
  <si>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</si>
  <si>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</si>
  <si>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</si>
  <si>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</si>
  <si>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</si>
  <si>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</si>
  <si>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</si>
  <si>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</si>
  <si>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</si>
  <si>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</si>
  <si>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</si>
  <si>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</si>
  <si>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</si>
  <si>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</si>
  <si>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</si>
  <si>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</si>
  <si>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</si>
  <si>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</si>
  <si>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</si>
  <si>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</si>
  <si>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</si>
  <si>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</si>
  <si>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</si>
  <si>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</si>
  <si>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</si>
  <si>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</si>
  <si>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</si>
  <si>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</si>
  <si>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</si>
  <si>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</si>
  <si>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</si>
  <si>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</si>
  <si>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</si>
  <si>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</si>
  <si>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</si>
  <si>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</si>
  <si>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</si>
  <si>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</si>
  <si>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</si>
  <si>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</si>
  <si>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</si>
  <si>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</si>
  <si>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</si>
  <si>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</si>
  <si>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</si>
  <si>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</si>
  <si>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</si>
  <si>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</si>
  <si>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</si>
  <si>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</si>
  <si>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</si>
  <si>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</si>
  <si>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</si>
  <si>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</si>
  <si>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</si>
  <si>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</si>
  <si>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</si>
  <si>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</si>
  <si>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</si>
  <si>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</si>
  <si>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</si>
  <si>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</si>
  <si>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</si>
  <si>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</si>
  <si>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</si>
  <si>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</si>
  <si>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</si>
  <si>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</si>
  <si>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</si>
  <si>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</si>
  <si>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</si>
  <si>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</si>
  <si>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돔셔터컨트롤 재실행 1회</t>
  </si>
  <si>
    <t>KSP</t>
  </si>
  <si>
    <t>KAMP</t>
  </si>
  <si>
    <t>월령 40%이상으로 방풍막 연결</t>
  </si>
  <si>
    <t>10s/28k 15s/27k 19s/23k</t>
  </si>
  <si>
    <t>22s/25k 28s/20k</t>
  </si>
  <si>
    <t>C_044023-044024</t>
  </si>
  <si>
    <t>C_044032</t>
  </si>
  <si>
    <t>C_044041-044042</t>
  </si>
  <si>
    <t>M_044086-044087:M</t>
  </si>
  <si>
    <t>M_044109-044110:N</t>
  </si>
  <si>
    <t>33s/22k 23s/23k 15s/21k</t>
  </si>
  <si>
    <t>20s/24k 13s/23k 8s/21k</t>
  </si>
  <si>
    <t>SW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</si>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</sst>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1" zoomScale="130" zoomScaleNormal="130" workbookViewId="0">
      <selection activeCell="L68" sqref="L6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45575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0.39930555555555558</v>
      </c>
      <c r="D9" s="8">
        <v>1.2</v>
      </c>
      <c r="E9" s="8">
        <v>15.7</v>
      </c>
      <c r="F9" s="8">
        <v>47.1</v>
      </c>
      <c r="G9" s="36" t="s">
        <v>199</v>
      </c>
      <c r="H9" s="8">
        <v>3.1</v>
      </c>
      <c r="I9" s="36">
        <v>50.6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14.6</v>
      </c>
      <c r="F10" s="8">
        <v>50.7</v>
      </c>
      <c r="G10" s="36" t="s">
        <v>199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0.75624999999999998</v>
      </c>
      <c r="D11" s="15">
        <v>1</v>
      </c>
      <c r="E11" s="15">
        <v>14.2</v>
      </c>
      <c r="F11" s="15">
        <v>51.1</v>
      </c>
      <c r="G11" s="36" t="s">
        <v>200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24.356944444444444</v>
      </c>
      <c r="D12" s="19">
        <f>AVERAGE(D9:D11)</f>
        <v>1.2</v>
      </c>
      <c r="E12" s="19">
        <f>AVERAGE(E9:E11)</f>
        <v>14.833333333333334</v>
      </c>
      <c r="F12" s="20">
        <f>AVERAGE(F9:F11)</f>
        <v>49.633333333333333</v>
      </c>
      <c r="G12" s="21"/>
      <c r="H12" s="22">
        <f>AVERAGE(H9:H11)</f>
        <v>1.6666666666666667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182</v>
      </c>
      <c r="F16" s="27" t="s">
        <v>188</v>
      </c>
      <c r="G16" s="116" t="s">
        <v>187</v>
      </c>
      <c r="H16" s="27" t="s">
        <v>184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0.33749999999999997</v>
      </c>
      <c r="D17" s="28">
        <v>0.33888888888888885</v>
      </c>
      <c r="E17" s="28">
        <v>0.37638888888888888</v>
      </c>
      <c r="F17" s="28">
        <v>0.47986111111111113</v>
      </c>
      <c r="G17" s="28">
        <v>0.54375000000000007</v>
      </c>
      <c r="H17" s="28">
        <v>0.7597222222222223</v>
      </c>
      <c r="I17" s="28">
        <v>0.78680555555555554</v>
      </c>
      <c r="J17" s="28"/>
      <c r="K17" s="28"/>
      <c r="L17" s="28"/>
      <c r="M17" s="28"/>
      <c r="N17" s="28"/>
      <c r="O17" s="28"/>
      <c r="P17" s="28">
        <v>0.79999999999999993</v>
      </c>
    </row>
    <row r="18" spans="2:16" ht="14.15" customHeight="1">
      <c r="B18" s="35" t="s">
        <v>42</v>
      </c>
      <c r="C18" s="27">
        <v>43959</v>
      </c>
      <c r="D18" s="27">
        <v>43960</v>
      </c>
      <c r="E18" s="27">
        <v>43980</v>
      </c>
      <c r="F18" s="27">
        <v>44050</v>
      </c>
      <c r="G18" s="27">
        <v>44092</v>
      </c>
      <c r="H18" s="27">
        <v>44236</v>
      </c>
      <c r="I18" s="27">
        <v>44249</v>
      </c>
      <c r="J18" s="27"/>
      <c r="K18" s="27"/>
      <c r="L18" s="27"/>
      <c r="M18" s="27"/>
      <c r="N18" s="27"/>
      <c r="O18" s="27"/>
      <c r="P18" s="27">
        <v>44261</v>
      </c>
    </row>
    <row r="19" spans="2:16" ht="14.15" customHeight="1" thickBot="1">
      <c r="B19" s="13" t="s">
        <v>43</v>
      </c>
      <c r="C19" s="29"/>
      <c r="D19" s="27">
        <v>43971</v>
      </c>
      <c r="E19" s="30">
        <v>44049</v>
      </c>
      <c r="F19" s="30">
        <v>44091</v>
      </c>
      <c r="G19" s="30">
        <v>44235</v>
      </c>
      <c r="H19" s="30">
        <v>44248</v>
      </c>
      <c r="I19" s="30">
        <v>44260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70</v>
      </c>
      <c r="F20" s="33">
        <f>IF(ISNUMBER(F18),F19-F18+1,"")</f>
        <v>42</v>
      </c>
      <c r="G20" s="33">
        <f>IF(ISNUMBER(G18),G19-G18+1,"")</f>
        <v>144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>
        <v>0.35833333333333334</v>
      </c>
      <c r="D23" s="106">
        <v>0.36041666666666666</v>
      </c>
      <c r="E23" s="36" t="s">
        <v>48</v>
      </c>
      <c r="F23" s="177" t="s">
        <v>190</v>
      </c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183</v>
      </c>
      <c r="F24" s="177"/>
      <c r="G24" s="177"/>
      <c r="H24" s="177"/>
      <c r="I24" s="177"/>
      <c r="J24" s="106">
        <v>0.78819444444444453</v>
      </c>
      <c r="K24" s="106">
        <v>0.7909722222222223</v>
      </c>
      <c r="L24" s="36" t="s">
        <v>179</v>
      </c>
      <c r="M24" s="177" t="s">
        <v>197</v>
      </c>
      <c r="N24" s="177"/>
      <c r="O24" s="177"/>
      <c r="P24" s="177"/>
    </row>
    <row r="25" spans="2:16" ht="13.5" customHeight="1">
      <c r="B25" s="178"/>
      <c r="C25" s="117">
        <v>0.3611111111111111</v>
      </c>
      <c r="D25" s="117">
        <v>0.36249999999999999</v>
      </c>
      <c r="E25" s="113" t="s">
        <v>173</v>
      </c>
      <c r="F25" s="177" t="s">
        <v>191</v>
      </c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>
        <v>0.79236111111111107</v>
      </c>
      <c r="K26" s="106">
        <v>0.7944444444444444</v>
      </c>
      <c r="L26" s="36" t="s">
        <v>180</v>
      </c>
      <c r="M26" s="177" t="s">
        <v>198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7.9861111111111105E-2</v>
      </c>
      <c r="D30" s="43">
        <v>0.21458333333333335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0.35694444444444445</v>
      </c>
    </row>
    <row r="31" spans="2:16" ht="14.15" customHeight="1">
      <c r="B31" s="37" t="s">
        <v>172</v>
      </c>
      <c r="C31" s="47">
        <v>0.10277777777777779</v>
      </c>
      <c r="D31" s="7">
        <v>0.21458333333333335</v>
      </c>
      <c r="E31" s="7">
        <v>6.25E-2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0.39861111111111114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0.10277777777777779</v>
      </c>
      <c r="D34" s="110">
        <f t="shared" ref="D34:P34" si="1">D31-D32-D33</f>
        <v>0.21458333333333335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0.39861111111111114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192</v>
      </c>
      <c r="D36" s="160"/>
      <c r="E36" s="164" t="s">
        <v>193</v>
      </c>
      <c r="F36" s="165"/>
      <c r="G36" s="164" t="s">
        <v>194</v>
      </c>
      <c r="H36" s="165"/>
      <c r="I36" s="164" t="s">
        <v>195</v>
      </c>
      <c r="J36" s="165"/>
      <c r="K36" s="160" t="s">
        <v>196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655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-161.4</v>
      </c>
      <c r="D72" s="60">
        <v>-162.9</v>
      </c>
      <c r="E72" s="100" t="s">
        <v>119</v>
      </c>
      <c r="F72" s="60">
        <v>23.6</v>
      </c>
      <c r="G72" s="60">
        <v>21.5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-156.5</v>
      </c>
      <c r="D73" s="60">
        <v>-158.19999999999999</v>
      </c>
      <c r="E73" s="102" t="s">
        <v>123</v>
      </c>
      <c r="F73" s="61">
        <v>33.799999999999997</v>
      </c>
      <c r="G73" s="61">
        <v>37.9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-176.8</v>
      </c>
      <c r="D74" s="60">
        <v>-181.4</v>
      </c>
      <c r="E74" s="102" t="s">
        <v>128</v>
      </c>
      <c r="F74" s="62">
        <v>20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-121.7</v>
      </c>
      <c r="D75" s="60">
        <v>-126.2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</v>
      </c>
      <c r="D76" s="60">
        <v>31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29.2</v>
      </c>
      <c r="D77" s="60">
        <v>27.2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</v>
      </c>
      <c r="D78" s="60">
        <v>24.9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25.7</v>
      </c>
      <c r="D79" s="60">
        <v>23.6</v>
      </c>
      <c r="E79" s="100" t="s">
        <v>153</v>
      </c>
      <c r="F79" s="60">
        <v>17.100000000000001</v>
      </c>
      <c r="G79" s="60">
        <v>14.6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6.3999999999999997E-5</v>
      </c>
      <c r="D80" s="64">
        <v>4.5500000000000001E-5</v>
      </c>
      <c r="E80" s="102" t="s">
        <v>158</v>
      </c>
      <c r="F80" s="61">
        <v>52.6</v>
      </c>
      <c r="G80" s="61">
        <v>68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189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186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2024-10-10T19:17:57Z</dcterms:modified>
</cp:coreProperties>
</file>