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<sst xmlns="http://schemas.openxmlformats.org/spreadsheetml/2006/main" count="218" uniqueCount="205">
  <si>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</si>
  <si>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</si>
  <si>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</si>
  <si>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</si>
  <si>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</si>
  <si>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</si>
  <si>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</si>
  <si>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</si>
  <si>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</si>
  <si>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</si>
  <si>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</si>
  <si>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</si>
  <si>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</si>
  <si>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</si>
  <si>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</si>
  <si>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</si>
  <si>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</si>
  <si>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</si>
  <si>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</si>
  <si>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</si>
  <si>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</si>
  <si>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</si>
  <si>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</si>
  <si>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</si>
  <si>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</si>
  <si>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</si>
  <si>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</si>
  <si>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</si>
  <si>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</si>
  <si>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</si>
  <si>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</si>
  <si>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</si>
  <si>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</si>
  <si>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</si>
  <si>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</si>
  <si>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</si>
  <si>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</si>
  <si>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</si>
  <si>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</si>
  <si>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</si>
  <si>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</si>
  <si>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</si>
  <si>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</si>
  <si>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</si>
  <si>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</si>
  <si>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</si>
  <si>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</si>
  <si>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</si>
  <si>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</si>
  <si>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</si>
  <si>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</si>
  <si>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</si>
  <si>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</si>
  <si>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</si>
  <si>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</si>
  <si>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</si>
  <si>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</si>
  <si>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</si>
  <si>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</si>
  <si>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</si>
  <si>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</si>
  <si>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</si>
  <si>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</si>
  <si>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</si>
  <si>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</si>
  <si>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</si>
  <si>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</si>
  <si>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</si>
  <si>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</si>
  <si>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</si>
  <si>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</si>
  <si>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</si>
  <si>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</si>
  <si>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</si>
  <si>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</si>
  <si>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</si>
  <si>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</si>
  <si>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</si>
  <si>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</si>
  <si>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</si>
  <si>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</si>
  <si>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</si>
  <si>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</si>
  <si>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</si>
  <si>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</si>
  <si>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</si>
  <si>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</si>
  <si>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</si>
  <si>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</si>
  <si>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</si>
  <si>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</si>
  <si>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</si>
  <si>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</si>
  <si>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</si>
  <si>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</si>
  <si>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</si>
  <si>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</si>
  <si>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</si>
  <si>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</si>
  <si>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</si>
  <si>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</si>
  <si>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</si>
  <si>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</si>
  <si>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</si>
  <si>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</si>
  <si>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</si>
  <si>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</si>
  <si>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</si>
  <si>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</si>
  <si>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</si>
  <si>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</si>
  <si>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</si>
  <si>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</si>
  <si>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</si>
  <si>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</si>
  <si>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</si>
  <si>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</si>
  <si>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</si>
  <si>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</si>
  <si>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</si>
  <si>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</si>
  <si>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</si>
  <si>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</si>
  <si>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</si>
  <si>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</si>
  <si>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</si>
  <si>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</si>
  <si>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</si>
  <si>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</si>
  <si>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</si>
  <si>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</si>
  <si>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</si>
  <si>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</si>
  <si>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</si>
  <si>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</si>
  <si>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</si>
  <si>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</si>
  <si>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</si>
  <si>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</si>
  <si>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</si>
  <si>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</si>
  <si>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</si>
  <si>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</si>
  <si>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</si>
  <si>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</si>
  <si>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</si>
  <si>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</si>
  <si>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</si>
  <si>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</si>
  <si>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</si>
  <si>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</si>
  <si>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</si>
  <si>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</si>
  <si>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</si>
  <si>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</si>
  <si>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</si>
  <si>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</si>
  <si>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</si>
  <si>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</si>
  <si>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</si>
  <si>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</si>
  <si>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</si>
  <si>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</si>
  <si>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</si>
  <si>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</si>
  <si>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</si>
  <si>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</si>
  <si>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</si>
  <si>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</si>
  <si>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</si>
  <si>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</si>
  <si>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</si>
  <si>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</si>
  <si>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</si>
  <si>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</si>
  <si>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</si>
  <si>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</si>
  <si>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</si>
  <si>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</si>
  <si>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</si>
  <si>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</si>
  <si>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</si>
  <si>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</si>
  <si>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</si>
  <si>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</si>
  <si>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TMT</t>
  </si>
  <si>
    <t>정예솜</t>
  </si>
  <si>
    <t>강풍으로 인한 방풍막 연결</t>
  </si>
  <si>
    <t>SE</t>
  </si>
  <si>
    <t>구름으로 인한 저녁 flat 건너뜀</t>
  </si>
  <si>
    <t>[08:30] 짙은 구름으로 인한 관측 대기/ [09:17] 관측 재개</t>
  </si>
  <si>
    <t>I_041427</t>
  </si>
  <si>
    <t>I_041427 필터 I 및 초점값 누락됨</t>
  </si>
  <si>
    <t>M_041438-041439:N</t>
  </si>
  <si>
    <t>C_041437-041440</t>
  </si>
  <si>
    <t>C_041442-041444</t>
  </si>
  <si>
    <t>-</t>
  </si>
  <si>
    <t>[09:58] 짙은 구름으로 인한 관측 대기/ [18:42] 관측 재개</t>
  </si>
  <si>
    <t>I-BAND 촬영함</t>
  </si>
  <si>
    <t>S</t>
  </si>
  <si>
    <t>SSW</t>
  </si>
  <si>
    <t>35s/22k 25s/25k</t>
  </si>
  <si>
    <t>25s/29k 16s/29k 8s/22k</t>
  </si>
  <si>
    <t>I_041526</t>
  </si>
  <si>
    <t>I_041526 필터 V 및 초점값 누락됨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</si>
</sst>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E14" sqref="E1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45564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7.6225045372050975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0.39305555555555555</v>
      </c>
      <c r="D9" s="8">
        <v>2.2000000000000002</v>
      </c>
      <c r="E9" s="8">
        <v>14.3</v>
      </c>
      <c r="F9" s="8">
        <v>72.900000000000006</v>
      </c>
      <c r="G9" s="36" t="s">
        <v>188</v>
      </c>
      <c r="H9" s="8">
        <v>6.8</v>
      </c>
      <c r="I9" s="36">
        <v>13.7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196</v>
      </c>
      <c r="E10" s="8">
        <v>13</v>
      </c>
      <c r="F10" s="8">
        <v>81.400000000000006</v>
      </c>
      <c r="G10" s="36" t="s">
        <v>199</v>
      </c>
      <c r="H10" s="8">
        <v>2.2999999999999998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0.76666666666666661</v>
      </c>
      <c r="D11" s="15" t="s">
        <v>196</v>
      </c>
      <c r="E11" s="15">
        <v>11.5</v>
      </c>
      <c r="F11" s="15">
        <v>52.7</v>
      </c>
      <c r="G11" s="36" t="s">
        <v>200</v>
      </c>
      <c r="H11" s="15">
        <v>2.7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24.37361111111111</v>
      </c>
      <c r="D12" s="19">
        <f>AVERAGE(D9:D11)</f>
        <v>2.2000000000000002</v>
      </c>
      <c r="E12" s="19">
        <f>AVERAGE(E9:E11)</f>
        <v>12.933333333333332</v>
      </c>
      <c r="F12" s="20">
        <f>AVERAGE(F9:F11)</f>
        <v>69</v>
      </c>
      <c r="G12" s="21"/>
      <c r="H12" s="22">
        <f>AVERAGE(H9:H11)</f>
        <v>3.9333333333333336</v>
      </c>
      <c r="I12" s="23"/>
      <c r="J12" s="24">
        <f>AVERAGE(J9:J11)</f>
        <v>6.666666666666667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185</v>
      </c>
      <c r="G16" s="27" t="s">
        <v>166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0.33055555555555555</v>
      </c>
      <c r="D17" s="28">
        <v>0.33124999999999999</v>
      </c>
      <c r="E17" s="28">
        <v>0.39374999999999999</v>
      </c>
      <c r="F17" s="28">
        <v>0.77916666666666667</v>
      </c>
      <c r="G17" s="28">
        <v>0.79652777777777783</v>
      </c>
      <c r="H17" s="28">
        <v>0.80902777777777779</v>
      </c>
      <c r="I17" s="28"/>
      <c r="J17" s="28"/>
      <c r="K17" s="28"/>
      <c r="L17" s="28"/>
      <c r="M17" s="28"/>
      <c r="N17" s="28"/>
      <c r="O17" s="28"/>
      <c r="P17" s="28">
        <v>0.87013888888888891</v>
      </c>
    </row>
    <row r="18" spans="2:16" ht="14.15" customHeight="1">
      <c r="B18" s="35" t="s">
        <v>43</v>
      </c>
      <c r="C18" s="27">
        <v>41419</v>
      </c>
      <c r="D18" s="27">
        <v>41420</v>
      </c>
      <c r="E18" s="27">
        <v>41432</v>
      </c>
      <c r="F18" s="27">
        <v>41445</v>
      </c>
      <c r="G18" s="27">
        <v>41451</v>
      </c>
      <c r="H18" s="27">
        <v>41458</v>
      </c>
      <c r="I18" s="27"/>
      <c r="J18" s="27"/>
      <c r="K18" s="27"/>
      <c r="L18" s="27"/>
      <c r="M18" s="27"/>
      <c r="N18" s="27"/>
      <c r="O18" s="27"/>
      <c r="P18" s="27">
        <v>41527</v>
      </c>
    </row>
    <row r="19" spans="2:16" ht="14.15" customHeight="1" thickBot="1">
      <c r="B19" s="13" t="s">
        <v>44</v>
      </c>
      <c r="C19" s="29"/>
      <c r="D19" s="27">
        <v>41425</v>
      </c>
      <c r="E19" s="30">
        <v>41444</v>
      </c>
      <c r="F19" s="30">
        <v>41450</v>
      </c>
      <c r="G19" s="30">
        <v>41457</v>
      </c>
      <c r="H19" s="30">
        <v>41526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>IF(ISNUMBER(E18),E19-E18+1,"")</f>
        <v>13</v>
      </c>
      <c r="F20" s="33">
        <f>IF(ISNUMBER(F18),F19-F18+1,"")</f>
        <v>6</v>
      </c>
      <c r="G20" s="33">
        <f>IF(ISNUMBER(G18),G19-G18+1,"")</f>
        <v>7</v>
      </c>
      <c r="H20" s="33">
        <f>IF(ISNUMBER(H18),H19-H18+1,"")</f>
        <v>69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184</v>
      </c>
      <c r="F24" s="177"/>
      <c r="G24" s="177"/>
      <c r="H24" s="177"/>
      <c r="I24" s="177"/>
      <c r="J24" s="106">
        <v>0.7993055555555556</v>
      </c>
      <c r="K24" s="106">
        <v>0.80069444444444438</v>
      </c>
      <c r="L24" s="36" t="s">
        <v>180</v>
      </c>
      <c r="M24" s="177" t="s">
        <v>201</v>
      </c>
      <c r="N24" s="177"/>
      <c r="O24" s="177"/>
      <c r="P24" s="177"/>
    </row>
    <row r="25" spans="2:16" ht="13.5" customHeight="1">
      <c r="B25" s="178"/>
      <c r="C25" s="117"/>
      <c r="D25" s="117"/>
      <c r="E25" s="113" t="s">
        <v>174</v>
      </c>
      <c r="F25" s="177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>
        <v>0.80138888888888893</v>
      </c>
      <c r="K26" s="106">
        <v>0.8027777777777777</v>
      </c>
      <c r="L26" s="36" t="s">
        <v>181</v>
      </c>
      <c r="M26" s="177" t="s">
        <v>202</v>
      </c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0.11597222222222221</v>
      </c>
      <c r="D30" s="43">
        <v>0.19583333333333333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0.37430555555555556</v>
      </c>
    </row>
    <row r="31" spans="2:16" ht="14.15" customHeight="1">
      <c r="B31" s="37" t="s">
        <v>173</v>
      </c>
      <c r="C31" s="47">
        <v>0.11597222222222221</v>
      </c>
      <c r="D31" s="7">
        <v>0.19583333333333333</v>
      </c>
      <c r="E31" s="7">
        <v>6.25E-2</v>
      </c>
      <c r="F31" s="7"/>
      <c r="G31" s="7"/>
      <c r="H31" s="7"/>
      <c r="I31" s="7"/>
      <c r="J31" s="7"/>
      <c r="K31" s="7">
        <v>8.3333333333333332E-3</v>
      </c>
      <c r="L31" s="7"/>
      <c r="M31" s="7"/>
      <c r="N31" s="7"/>
      <c r="O31" s="48"/>
      <c r="P31" s="46">
        <f>SUM(C31:N31)</f>
        <v>0.38263888888888892</v>
      </c>
    </row>
    <row r="32" spans="2:16" ht="14.15" customHeight="1">
      <c r="B32" s="37" t="s">
        <v>67</v>
      </c>
      <c r="C32" s="49">
        <v>9.5138888888888884E-2</v>
      </c>
      <c r="D32" s="50">
        <v>0.19583333333333333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0.35347222222222219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2.0833333333333329E-2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8.3333333333333332E-3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2.916666666666673E-2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191</v>
      </c>
      <c r="D36" s="160"/>
      <c r="E36" s="164" t="s">
        <v>194</v>
      </c>
      <c r="F36" s="165"/>
      <c r="G36" s="164" t="s">
        <v>193</v>
      </c>
      <c r="H36" s="165"/>
      <c r="I36" s="164" t="s">
        <v>195</v>
      </c>
      <c r="J36" s="165"/>
      <c r="K36" s="160" t="s">
        <v>203</v>
      </c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182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189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190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 t="s">
        <v>192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 t="s">
        <v>197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 t="s">
        <v>198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 t="s">
        <v>204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1759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-161.9</v>
      </c>
      <c r="D72" s="60">
        <v>-162.6</v>
      </c>
      <c r="E72" s="100" t="s">
        <v>120</v>
      </c>
      <c r="F72" s="60">
        <v>23.5</v>
      </c>
      <c r="G72" s="60">
        <v>21.5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</v>
      </c>
      <c r="D73" s="60">
        <v>-157.9</v>
      </c>
      <c r="E73" s="102" t="s">
        <v>124</v>
      </c>
      <c r="F73" s="61">
        <v>36</v>
      </c>
      <c r="G73" s="61">
        <v>35.9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-173.3</v>
      </c>
      <c r="D74" s="60">
        <v>-171.6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-123.7</v>
      </c>
      <c r="D75" s="60">
        <v>-125.4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32.700000000000003</v>
      </c>
      <c r="D76" s="60">
        <v>31.1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28.9</v>
      </c>
      <c r="D77" s="60">
        <v>27.2</v>
      </c>
      <c r="E77" s="102" t="s">
        <v>144</v>
      </c>
      <c r="F77" s="62">
        <v>260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26.7</v>
      </c>
      <c r="D78" s="60">
        <v>24.9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25.5</v>
      </c>
      <c r="D79" s="60">
        <v>23.6</v>
      </c>
      <c r="E79" s="100" t="s">
        <v>154</v>
      </c>
      <c r="F79" s="60">
        <v>16</v>
      </c>
      <c r="G79" s="60">
        <v>14.6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9.4099999999999997E-5</v>
      </c>
      <c r="D80" s="64">
        <v>1.03E-4</v>
      </c>
      <c r="E80" s="102" t="s">
        <v>159</v>
      </c>
      <c r="F80" s="61">
        <v>67.400000000000006</v>
      </c>
      <c r="G80" s="61">
        <v>58.5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187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2024-09-29T20:57:03Z</dcterms:modified>
</cp:coreProperties>
</file>