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<sst xmlns="http://schemas.openxmlformats.org/spreadsheetml/2006/main" count="215" uniqueCount="204">
  <si>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</si>
  <si>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</si>
  <si>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</si>
  <si>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</si>
  <si>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</si>
  <si>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</si>
  <si>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</si>
  <si>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</si>
  <si>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</si>
  <si>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</si>
  <si>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</si>
  <si>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</si>
  <si>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</si>
  <si>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</si>
  <si>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</si>
  <si>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</si>
  <si>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</si>
  <si>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</si>
  <si>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</si>
  <si>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</si>
  <si>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</si>
  <si>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</si>
  <si>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</si>
  <si>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</si>
  <si>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</si>
  <si>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</si>
  <si>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</si>
  <si>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</si>
  <si>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</si>
  <si>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</si>
  <si>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</si>
  <si>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</si>
  <si>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</si>
  <si>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</si>
  <si>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</si>
  <si>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</si>
  <si>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</si>
  <si>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</si>
  <si>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</si>
  <si>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</si>
  <si>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</si>
  <si>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</si>
  <si>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</si>
  <si>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</si>
  <si>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</si>
  <si>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</si>
  <si>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</si>
  <si>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</si>
  <si>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</si>
  <si>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</si>
  <si>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</si>
  <si>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</si>
  <si>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</si>
  <si>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</si>
  <si>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</si>
  <si>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</si>
  <si>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</si>
  <si>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</si>
  <si>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</si>
  <si>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</si>
  <si>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</si>
  <si>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</si>
  <si>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</si>
  <si>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</si>
  <si>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</si>
  <si>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</si>
  <si>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</si>
  <si>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</si>
  <si>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</si>
  <si>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</si>
  <si>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</si>
  <si>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</si>
  <si>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</si>
  <si>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</si>
  <si>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</si>
  <si>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</si>
  <si>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</si>
  <si>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</si>
  <si>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</si>
  <si>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</si>
  <si>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</si>
  <si>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</si>
  <si>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</si>
  <si>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</si>
  <si>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</si>
  <si>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</si>
  <si>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</si>
  <si>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</si>
  <si>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</si>
  <si>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</si>
  <si>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</si>
  <si>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</si>
  <si>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</si>
  <si>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</si>
  <si>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</si>
  <si>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</si>
  <si>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</si>
  <si>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</si>
  <si>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</si>
  <si>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</si>
  <si>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</si>
  <si>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</si>
  <si>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</si>
  <si>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</si>
  <si>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</si>
  <si>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</si>
  <si>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</si>
  <si>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</si>
  <si>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</si>
  <si>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</si>
  <si>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</si>
  <si>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</si>
  <si>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</si>
  <si>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</si>
  <si>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</si>
  <si>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</si>
  <si>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</si>
  <si>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</si>
  <si>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</si>
  <si>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</si>
  <si>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</si>
  <si>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</si>
  <si>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</si>
  <si>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</si>
  <si>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</si>
  <si>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</si>
  <si>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</si>
  <si>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</si>
  <si>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</si>
  <si>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</si>
  <si>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</si>
  <si>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</si>
  <si>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</si>
  <si>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</si>
  <si>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</si>
  <si>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</si>
  <si>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</si>
  <si>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</si>
  <si>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</si>
  <si>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</si>
  <si>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</si>
  <si>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</si>
  <si>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</si>
  <si>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</si>
  <si>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</si>
  <si>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</si>
  <si>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</si>
  <si>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</si>
  <si>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</si>
  <si>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</si>
  <si>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</si>
  <si>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</si>
  <si>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</si>
  <si>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</si>
  <si>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</si>
  <si>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</si>
  <si>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</si>
  <si>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</si>
  <si>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</si>
  <si>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</si>
  <si>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</si>
  <si>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</si>
  <si>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</si>
  <si>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</si>
  <si>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</si>
  <si>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</si>
  <si>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</si>
  <si>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</si>
  <si>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</si>
  <si>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</si>
  <si>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</si>
  <si>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</si>
  <si>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</si>
  <si>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</si>
  <si>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</si>
  <si>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</si>
  <si>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</si>
  <si>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</si>
  <si>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</si>
  <si>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</si>
  <si>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</si>
  <si>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</si>
  <si>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</si>
  <si>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</si>
  <si>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KSP</t>
  </si>
  <si>
    <t>SE</t>
  </si>
  <si>
    <t>정예솜</t>
  </si>
  <si>
    <t>월령 40%이상로 방풍막 연결</t>
  </si>
  <si>
    <t>ENE</t>
  </si>
  <si>
    <t>KAMP</t>
  </si>
  <si>
    <t>V</t>
  </si>
  <si>
    <t>TMT</t>
  </si>
  <si>
    <t>SSW</t>
  </si>
  <si>
    <t>9s/24k 15s/26k 20s/23k</t>
  </si>
  <si>
    <t>14s/27k 20s/28k 25s/25k</t>
  </si>
  <si>
    <t>I_032590-032591</t>
  </si>
  <si>
    <t>[12:23] 별에 꼬랑지가 있어 actuator 초기화 함</t>
  </si>
  <si>
    <t>돔셔터콘트롤 재실행 3회</t>
  </si>
  <si>
    <t>M_032622:K</t>
  </si>
  <si>
    <t>23s/27k 13s/20k</t>
  </si>
  <si>
    <t>19s/21k 15s/27k</t>
  </si>
  <si>
    <t xml:space="preserve">I_032590-032591 projid , object 잘못 입력됨 projid = BLG, object = focus </t>
  </si>
  <si>
    <t>I_032811</t>
  </si>
  <si>
    <t>I_032811 필터 I 및 초점값 누락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</si>
</sst>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21" sqref="I2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45530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100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0.37847222222222227</v>
      </c>
      <c r="D9" s="8">
        <v>1.8</v>
      </c>
      <c r="E9" s="8">
        <v>12.6</v>
      </c>
      <c r="F9" s="8">
        <v>21.8</v>
      </c>
      <c r="G9" s="36" t="s">
        <v>185</v>
      </c>
      <c r="H9" s="8">
        <v>3</v>
      </c>
      <c r="I9" s="36">
        <v>57.1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1.7</v>
      </c>
      <c r="E10" s="8">
        <v>11.9</v>
      </c>
      <c r="F10" s="8">
        <v>17.5</v>
      </c>
      <c r="G10" s="36" t="s">
        <v>192</v>
      </c>
      <c r="H10" s="8">
        <v>2.2999999999999998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0.79722222222222217</v>
      </c>
      <c r="D11" s="15">
        <v>1.2</v>
      </c>
      <c r="E11" s="15">
        <v>13.7</v>
      </c>
      <c r="F11" s="15">
        <v>11.2</v>
      </c>
      <c r="G11" s="36" t="s">
        <v>188</v>
      </c>
      <c r="H11" s="15">
        <v>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24.418749999999999</v>
      </c>
      <c r="D12" s="19">
        <f>AVERAGE(D9:D11)</f>
        <v>1.5666666666666667</v>
      </c>
      <c r="E12" s="19">
        <f>AVERAGE(E9:E11)</f>
        <v>12.733333333333334</v>
      </c>
      <c r="F12" s="20">
        <f>AVERAGE(F9:F11)</f>
        <v>16.833333333333332</v>
      </c>
      <c r="G12" s="21"/>
      <c r="H12" s="22">
        <f>AVERAGE(H9:H11)</f>
        <v>2.1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189</v>
      </c>
      <c r="G16" s="27" t="s">
        <v>184</v>
      </c>
      <c r="H16" s="116" t="s">
        <v>191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0.31805555555555554</v>
      </c>
      <c r="D17" s="28">
        <v>0.31875000000000003</v>
      </c>
      <c r="E17" s="28">
        <v>0.35833333333333334</v>
      </c>
      <c r="F17" s="28">
        <v>0.60138888888888886</v>
      </c>
      <c r="G17" s="28">
        <v>0.6645833333333333</v>
      </c>
      <c r="H17" s="28">
        <v>0.79861111111111116</v>
      </c>
      <c r="I17" s="28">
        <v>0.82638888888888884</v>
      </c>
      <c r="J17" s="28"/>
      <c r="K17" s="28"/>
      <c r="L17" s="28"/>
      <c r="M17" s="28"/>
      <c r="N17" s="28"/>
      <c r="O17" s="28"/>
      <c r="P17" s="28">
        <v>0.83888888888888891</v>
      </c>
    </row>
    <row r="18" spans="2:16" ht="14.15" customHeight="1">
      <c r="B18" s="35" t="s">
        <v>43</v>
      </c>
      <c r="C18" s="27">
        <v>32573</v>
      </c>
      <c r="D18" s="27">
        <v>32574</v>
      </c>
      <c r="E18" s="27">
        <v>32594</v>
      </c>
      <c r="F18" s="27">
        <v>32754</v>
      </c>
      <c r="G18" s="27">
        <v>32796</v>
      </c>
      <c r="H18" s="27">
        <v>32887</v>
      </c>
      <c r="I18" s="27">
        <v>32899</v>
      </c>
      <c r="J18" s="27"/>
      <c r="K18" s="27"/>
      <c r="L18" s="27"/>
      <c r="M18" s="27"/>
      <c r="N18" s="27"/>
      <c r="O18" s="27"/>
      <c r="P18" s="27">
        <v>32911</v>
      </c>
    </row>
    <row r="19" spans="2:16" ht="14.15" customHeight="1" thickBot="1">
      <c r="B19" s="13" t="s">
        <v>44</v>
      </c>
      <c r="C19" s="29"/>
      <c r="D19" s="27">
        <v>32585</v>
      </c>
      <c r="E19" s="30">
        <v>32753</v>
      </c>
      <c r="F19" s="30">
        <v>32795</v>
      </c>
      <c r="G19" s="30">
        <v>32886</v>
      </c>
      <c r="H19" s="30">
        <v>32898</v>
      </c>
      <c r="I19" s="30">
        <v>32910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160</v>
      </c>
      <c r="F20" s="33">
        <f>IF(ISNUMBER(F18),F19-F18+1,"")</f>
        <v>42</v>
      </c>
      <c r="G20" s="33">
        <f>IF(ISNUMBER(G18),G19-G18+1,"")</f>
        <v>91</v>
      </c>
      <c r="H20" s="33">
        <f>IF(ISNUMBER(H18),H19-H18+1,"")</f>
        <v>12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>
        <v>0.33958333333333335</v>
      </c>
      <c r="D23" s="106">
        <v>0.34166666666666662</v>
      </c>
      <c r="E23" s="36" t="s">
        <v>49</v>
      </c>
      <c r="F23" s="135" t="s">
        <v>193</v>
      </c>
      <c r="G23" s="135"/>
      <c r="H23" s="135"/>
      <c r="I23" s="135"/>
      <c r="J23" s="106">
        <v>0.82777777777777783</v>
      </c>
      <c r="K23" s="106">
        <v>0.82986111111111116</v>
      </c>
      <c r="L23" s="36" t="s">
        <v>50</v>
      </c>
      <c r="M23" s="135" t="s">
        <v>199</v>
      </c>
      <c r="N23" s="135"/>
      <c r="O23" s="135"/>
      <c r="P23" s="135"/>
    </row>
    <row r="24" spans="2:16" ht="13.5" customHeight="1">
      <c r="B24" s="136"/>
      <c r="C24" s="106"/>
      <c r="D24" s="106"/>
      <c r="E24" s="113" t="s">
        <v>190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>
        <v>0.34236111111111112</v>
      </c>
      <c r="D25" s="117">
        <v>0.3444444444444445</v>
      </c>
      <c r="E25" s="113" t="s">
        <v>174</v>
      </c>
      <c r="F25" s="135" t="s">
        <v>194</v>
      </c>
      <c r="G25" s="135"/>
      <c r="H25" s="135"/>
      <c r="I25" s="135"/>
      <c r="J25" s="106">
        <v>0.83194444444444438</v>
      </c>
      <c r="K25" s="106">
        <v>0.83333333333333337</v>
      </c>
      <c r="L25" s="36" t="s">
        <v>51</v>
      </c>
      <c r="M25" s="135" t="s">
        <v>200</v>
      </c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0.22291666666666665</v>
      </c>
      <c r="D30" s="43">
        <v>0.13333333333333333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0.41874999999999996</v>
      </c>
    </row>
    <row r="31" spans="2:16" ht="14.15" customHeight="1">
      <c r="B31" s="37" t="s">
        <v>173</v>
      </c>
      <c r="C31" s="47">
        <v>0.24236111111111111</v>
      </c>
      <c r="D31" s="7">
        <v>0.13333333333333333</v>
      </c>
      <c r="E31" s="7">
        <v>6.25E-2</v>
      </c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0.45694444444444443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0.24236111111111111</v>
      </c>
      <c r="D34" s="110">
        <f t="shared" ref="D34:P34" si="1">D31-D32-D33</f>
        <v>0.13333333333333333</v>
      </c>
      <c r="E34" s="110">
        <f t="shared" si="1"/>
        <v>6.25E-2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1.8749999999999999E-2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0.45694444444444443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4" t="s">
        <v>69</v>
      </c>
      <c r="C36" s="138" t="s">
        <v>195</v>
      </c>
      <c r="D36" s="138"/>
      <c r="E36" s="139" t="s">
        <v>198</v>
      </c>
      <c r="F36" s="140"/>
      <c r="G36" s="139" t="s">
        <v>202</v>
      </c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5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5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5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5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6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201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196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 t="s">
        <v>203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73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5" t="s">
        <v>171</v>
      </c>
      <c r="C53" s="166"/>
      <c r="D53" s="115"/>
      <c r="E53" s="115"/>
      <c r="F53" s="115"/>
      <c r="G53" s="167"/>
      <c r="H53" s="166"/>
      <c r="I53" s="166"/>
      <c r="J53" s="166"/>
      <c r="K53" s="166"/>
      <c r="L53" s="166"/>
      <c r="M53" s="166"/>
      <c r="N53" s="166"/>
      <c r="O53" s="166"/>
      <c r="P53" s="168"/>
    </row>
    <row r="54" spans="2:16" ht="14.15" customHeight="1" thickTop="1" thickBot="1">
      <c r="B54" s="160" t="s">
        <v>175</v>
      </c>
      <c r="C54" s="161"/>
      <c r="D54" s="161"/>
      <c r="E54" s="161"/>
      <c r="F54" s="112">
        <v>919</v>
      </c>
      <c r="G54" s="162"/>
      <c r="H54" s="163"/>
      <c r="I54" s="163"/>
      <c r="J54" s="163"/>
      <c r="K54" s="163"/>
      <c r="L54" s="163"/>
      <c r="M54" s="163"/>
      <c r="N54" s="163"/>
      <c r="O54" s="163"/>
      <c r="P54" s="164"/>
    </row>
    <row r="55" spans="2:16" ht="13.5" customHeight="1" thickTop="1"/>
    <row r="56" spans="2:16" ht="17.25" customHeight="1">
      <c r="B56" s="147" t="s">
        <v>71</v>
      </c>
      <c r="C56" s="14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49999999999999" customHeight="1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49999999999999" customHeight="1">
      <c r="B59" s="169" t="s">
        <v>78</v>
      </c>
      <c r="C59" s="170"/>
      <c r="D59" s="58">
        <v>7</v>
      </c>
      <c r="E59" s="169" t="s">
        <v>79</v>
      </c>
      <c r="F59" s="170"/>
      <c r="G59" s="58" t="b">
        <v>1</v>
      </c>
      <c r="H59" s="171" t="s">
        <v>80</v>
      </c>
      <c r="I59" s="170"/>
      <c r="J59" s="58" t="b">
        <v>1</v>
      </c>
      <c r="K59" s="171" t="s">
        <v>81</v>
      </c>
      <c r="L59" s="170"/>
      <c r="M59" s="58" t="b">
        <v>1</v>
      </c>
      <c r="N59" s="172" t="s">
        <v>82</v>
      </c>
      <c r="O59" s="170"/>
      <c r="P59" s="58" t="b">
        <v>1</v>
      </c>
    </row>
    <row r="60" spans="2:16" ht="20.149999999999999" customHeight="1">
      <c r="B60" s="169" t="s">
        <v>83</v>
      </c>
      <c r="C60" s="170"/>
      <c r="D60" s="58" t="b">
        <v>1</v>
      </c>
      <c r="E60" s="169" t="s">
        <v>84</v>
      </c>
      <c r="F60" s="170"/>
      <c r="G60" s="58" t="b">
        <v>1</v>
      </c>
      <c r="H60" s="171" t="s">
        <v>85</v>
      </c>
      <c r="I60" s="170"/>
      <c r="J60" s="58" t="b">
        <v>1</v>
      </c>
      <c r="K60" s="171" t="s">
        <v>86</v>
      </c>
      <c r="L60" s="170"/>
      <c r="M60" s="58" t="b">
        <v>1</v>
      </c>
      <c r="N60" s="172" t="s">
        <v>87</v>
      </c>
      <c r="O60" s="170"/>
      <c r="P60" s="58" t="b">
        <v>1</v>
      </c>
    </row>
    <row r="61" spans="2:16" ht="20.149999999999999" customHeight="1">
      <c r="B61" s="169" t="s">
        <v>88</v>
      </c>
      <c r="C61" s="170"/>
      <c r="D61" s="58" t="b">
        <v>1</v>
      </c>
      <c r="E61" s="169" t="s">
        <v>89</v>
      </c>
      <c r="F61" s="170"/>
      <c r="G61" s="58" t="b">
        <v>1</v>
      </c>
      <c r="H61" s="171" t="s">
        <v>90</v>
      </c>
      <c r="I61" s="170"/>
      <c r="J61" s="58" t="b">
        <v>1</v>
      </c>
      <c r="K61" s="171" t="s">
        <v>91</v>
      </c>
      <c r="L61" s="170"/>
      <c r="M61" s="58" t="b">
        <v>1</v>
      </c>
      <c r="N61" s="172" t="s">
        <v>92</v>
      </c>
      <c r="O61" s="170"/>
      <c r="P61" s="58" t="b">
        <v>1</v>
      </c>
    </row>
    <row r="62" spans="2:16" ht="20.149999999999999" customHeight="1">
      <c r="B62" s="171" t="s">
        <v>90</v>
      </c>
      <c r="C62" s="170"/>
      <c r="D62" s="58" t="b">
        <v>1</v>
      </c>
      <c r="E62" s="169" t="s">
        <v>93</v>
      </c>
      <c r="F62" s="170"/>
      <c r="G62" s="58" t="b">
        <v>1</v>
      </c>
      <c r="H62" s="171" t="s">
        <v>94</v>
      </c>
      <c r="I62" s="170"/>
      <c r="J62" s="58" t="b">
        <v>0</v>
      </c>
      <c r="K62" s="171" t="s">
        <v>95</v>
      </c>
      <c r="L62" s="170"/>
      <c r="M62" s="58" t="b">
        <v>1</v>
      </c>
      <c r="N62" s="172" t="s">
        <v>85</v>
      </c>
      <c r="O62" s="170"/>
      <c r="P62" s="58" t="b">
        <v>1</v>
      </c>
    </row>
    <row r="63" spans="2:16" ht="20.149999999999999" customHeight="1">
      <c r="B63" s="171" t="s">
        <v>96</v>
      </c>
      <c r="C63" s="170"/>
      <c r="D63" s="58" t="b">
        <v>1</v>
      </c>
      <c r="E63" s="169" t="s">
        <v>97</v>
      </c>
      <c r="F63" s="170"/>
      <c r="G63" s="58" t="b">
        <v>1</v>
      </c>
      <c r="H63" s="68"/>
      <c r="I63" s="69"/>
      <c r="J63" s="70"/>
      <c r="K63" s="171" t="s">
        <v>98</v>
      </c>
      <c r="L63" s="170"/>
      <c r="M63" s="58" t="b">
        <v>1</v>
      </c>
      <c r="N63" s="172" t="s">
        <v>169</v>
      </c>
      <c r="O63" s="170"/>
      <c r="P63" s="58" t="b">
        <v>1</v>
      </c>
    </row>
    <row r="64" spans="2:16" ht="20.149999999999999" customHeight="1">
      <c r="B64" s="171" t="s">
        <v>99</v>
      </c>
      <c r="C64" s="170"/>
      <c r="D64" s="58" t="b">
        <v>0</v>
      </c>
      <c r="E64" s="169" t="s">
        <v>100</v>
      </c>
      <c r="F64" s="170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164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-161.80000000000001</v>
      </c>
      <c r="D72" s="60">
        <v>-163.6</v>
      </c>
      <c r="E72" s="100" t="s">
        <v>120</v>
      </c>
      <c r="F72" s="60">
        <v>21.9</v>
      </c>
      <c r="G72" s="60">
        <v>19.399999999999999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</v>
      </c>
      <c r="D73" s="60">
        <v>-158.9</v>
      </c>
      <c r="E73" s="102" t="s">
        <v>124</v>
      </c>
      <c r="F73" s="61">
        <v>28.2</v>
      </c>
      <c r="G73" s="61">
        <v>17.5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-171.3</v>
      </c>
      <c r="D74" s="60">
        <v>-174.2</v>
      </c>
      <c r="E74" s="102" t="s">
        <v>129</v>
      </c>
      <c r="F74" s="62">
        <v>15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-123.4</v>
      </c>
      <c r="D75" s="60">
        <v>-127.8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31.5</v>
      </c>
      <c r="D76" s="60">
        <v>29.1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27.6</v>
      </c>
      <c r="D77" s="60">
        <v>25.2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25.4</v>
      </c>
      <c r="D78" s="60">
        <v>22.9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24.1</v>
      </c>
      <c r="D79" s="60">
        <v>21.7</v>
      </c>
      <c r="E79" s="100" t="s">
        <v>154</v>
      </c>
      <c r="F79" s="60">
        <v>16.100000000000001</v>
      </c>
      <c r="G79" s="60">
        <v>13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1.1400000000000001E-4</v>
      </c>
      <c r="D80" s="64">
        <v>9.5500000000000004E-5</v>
      </c>
      <c r="E80" s="102" t="s">
        <v>159</v>
      </c>
      <c r="F80" s="61">
        <v>24.7</v>
      </c>
      <c r="G80" s="61">
        <v>18.7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187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197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2024-08-26T20:15:25Z</dcterms:modified>
</cp:coreProperties>
</file>