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8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<sst xmlns="http://schemas.openxmlformats.org/spreadsheetml/2006/main" count="205" uniqueCount="191">
  <si>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</si>
  <si>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</si>
  <si>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</si>
  <si>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</si>
  <si>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</si>
  <si>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</si>
  <si>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</si>
  <si>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</si>
  <si>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</si>
  <si>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</si>
  <si>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</si>
  <si>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</si>
  <si>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</si>
  <si>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</si>
  <si>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</si>
  <si>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</si>
  <si>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</si>
  <si>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</si>
  <si>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</si>
  <si>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</si>
  <si>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</si>
  <si>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</si>
  <si>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</si>
  <si>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</si>
  <si>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</si>
  <si>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</si>
  <si>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</si>
  <si>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</si>
  <si>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</si>
  <si>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</si>
  <si>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</si>
  <si>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</si>
  <si>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</si>
  <si>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</si>
  <si>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</si>
  <si>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</si>
  <si>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</si>
  <si>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</si>
  <si>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</si>
  <si>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</si>
  <si>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</si>
  <si>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</si>
  <si>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</si>
  <si>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</si>
  <si>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</si>
  <si>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</si>
  <si>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</si>
  <si>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</si>
  <si>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</si>
  <si>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</si>
  <si>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</si>
  <si>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</si>
  <si>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</si>
  <si>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</si>
  <si>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</si>
  <si>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</si>
  <si>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</si>
  <si>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</si>
  <si>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</si>
  <si>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</si>
  <si>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</si>
  <si>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</si>
  <si>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</si>
  <si>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</si>
  <si>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</si>
  <si>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</si>
  <si>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</si>
  <si>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</si>
  <si>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</si>
  <si>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</si>
  <si>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</si>
  <si>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</si>
  <si>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</si>
  <si>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</si>
  <si>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</si>
  <si>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</si>
  <si>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</si>
  <si>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</si>
  <si>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</si>
  <si>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</si>
  <si>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</si>
  <si>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</si>
  <si>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</si>
  <si>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</si>
  <si>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</si>
  <si>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</si>
  <si>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</si>
  <si>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</si>
  <si>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</si>
  <si>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</si>
  <si>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</si>
  <si>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</si>
  <si>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</si>
  <si>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</si>
  <si>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</si>
  <si>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</si>
  <si>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</si>
  <si>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</si>
  <si>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</si>
  <si>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</si>
  <si>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</si>
  <si>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</si>
  <si>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</si>
  <si>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</si>
  <si>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</si>
  <si>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</si>
  <si>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</si>
  <si>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</si>
  <si>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</si>
  <si>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</si>
  <si>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</si>
  <si>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</si>
  <si>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</si>
  <si>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</si>
  <si>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</si>
  <si>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</si>
  <si>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</si>
  <si>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</si>
  <si>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</si>
  <si>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</si>
  <si>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</si>
  <si>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</si>
  <si>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</si>
  <si>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</si>
  <si>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</si>
  <si>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</si>
  <si>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</si>
  <si>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</si>
  <si>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</si>
  <si>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</si>
  <si>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</si>
  <si>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</si>
  <si>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</si>
  <si>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</si>
  <si>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</si>
  <si>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</si>
  <si>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</si>
  <si>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</si>
  <si>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</si>
  <si>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</si>
  <si>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</si>
  <si>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</si>
  <si>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</si>
  <si>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</si>
  <si>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</si>
  <si>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</si>
  <si>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</si>
  <si>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</si>
  <si>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</si>
  <si>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</si>
  <si>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</si>
  <si>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</si>
  <si>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</si>
  <si>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</si>
  <si>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</si>
  <si>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</si>
  <si>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</si>
  <si>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</si>
  <si>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</si>
  <si>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</si>
  <si>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</si>
  <si>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</si>
  <si>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</si>
  <si>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</si>
  <si>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</si>
  <si>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</si>
  <si>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</si>
  <si>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</si>
  <si>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</si>
  <si>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</si>
  <si>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</si>
  <si>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</si>
  <si>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</si>
  <si>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</si>
  <si>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</si>
  <si>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</si>
  <si>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</si>
  <si>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</si>
  <si>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</si>
  <si>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</si>
  <si>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</si>
  <si>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</si>
  <si>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</si>
  <si>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</si>
  <si>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김예은</t>
  </si>
  <si>
    <t>SE</t>
  </si>
  <si>
    <t>월령 40%이하로 방풍막 해제</t>
  </si>
  <si>
    <t>-</t>
  </si>
  <si>
    <t>NE</t>
  </si>
  <si>
    <t>[18:00] 짙은 구름과 높은 습도(vaisala 90%) 로 인한 관측 종료</t>
  </si>
  <si>
    <t>동편에서 빛이 정기적으로 깜빡임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</si>
</sst>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79" zoomScale="130" zoomScaleNormal="130" workbookViewId="0">
      <selection activeCell="B86" sqref="B86:P86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3" t="s">
        <v>0</v>
      </c>
      <c r="C2" s="1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4">
        <v>45509</v>
      </c>
      <c r="D3" s="125"/>
      <c r="E3" s="1"/>
      <c r="F3" s="1"/>
      <c r="G3" s="1"/>
      <c r="H3" s="1"/>
      <c r="I3" s="1"/>
      <c r="J3" s="1"/>
      <c r="K3" s="66" t="s">
        <v>2</v>
      </c>
      <c r="L3" s="126">
        <f>(P31-(P32+P33))/P31*100</f>
        <v>0</v>
      </c>
      <c r="M3" s="126"/>
      <c r="N3" s="66" t="s">
        <v>3</v>
      </c>
      <c r="O3" s="126">
        <f>(P31-P33)/P31*100</f>
        <v>100</v>
      </c>
      <c r="P3" s="126"/>
    </row>
    <row r="4" spans="2:16" ht="14.25" customHeight="1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3" t="s">
        <v>6</v>
      </c>
      <c r="C7" s="12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0.37152777777777773</v>
      </c>
      <c r="D9" s="8" t="s">
        <v>187</v>
      </c>
      <c r="E9" s="8">
        <v>5.4</v>
      </c>
      <c r="F9" s="8">
        <v>89.3</v>
      </c>
      <c r="G9" s="36" t="s">
        <v>188</v>
      </c>
      <c r="H9" s="8">
        <v>0.8</v>
      </c>
      <c r="I9" s="36">
        <v>0.3</v>
      </c>
      <c r="J9" s="9">
        <f>IF(L9, 1, 0) + IF(M9, 2, 0) + IF(N9, 4, 0) + IF(O9, 8, 0) + IF(P9, 16, 0)</f>
        <v>28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1</v>
      </c>
    </row>
    <row r="10" spans="2:16" ht="14.25" customHeight="1">
      <c r="B10" s="35" t="s">
        <v>22</v>
      </c>
      <c r="C10" s="7">
        <v>0.60416666666666663</v>
      </c>
      <c r="D10" s="8" t="s">
        <v>187</v>
      </c>
      <c r="E10" s="8">
        <v>5.9</v>
      </c>
      <c r="F10" s="8">
        <v>89</v>
      </c>
      <c r="G10" s="36" t="s">
        <v>188</v>
      </c>
      <c r="H10" s="8">
        <v>0.7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0.75</v>
      </c>
      <c r="D11" s="15" t="s">
        <v>187</v>
      </c>
      <c r="E11" s="15">
        <v>4.5</v>
      </c>
      <c r="F11" s="15">
        <v>90.3</v>
      </c>
      <c r="G11" s="36" t="s">
        <v>185</v>
      </c>
      <c r="H11" s="15">
        <v>8.3000000000000007</v>
      </c>
      <c r="I11" s="16"/>
      <c r="J11" s="9">
        <f>IF(L11, 1, 0) + IF(M11, 2, 0) + IF(N11, 4, 0) + IF(O11, 8, 0) + IF(P11, 16, 0)</f>
        <v>14</v>
      </c>
      <c r="K11" s="12" t="b">
        <v>0</v>
      </c>
      <c r="L11" s="12" t="b">
        <v>0</v>
      </c>
      <c r="M11" s="12" t="b">
        <v>1</v>
      </c>
      <c r="N11" s="12" t="b">
        <v>1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24.378472222222221</v>
      </c>
      <c r="D12" s="19" t="e">
        <f>AVERAGE(D9:D11)</f>
        <v>#DIV/0!</v>
      </c>
      <c r="E12" s="19">
        <f>AVERAGE(E9:E11)</f>
        <v>5.2666666666666666</v>
      </c>
      <c r="F12" s="20">
        <f>AVERAGE(F9:F11)</f>
        <v>89.533333333333346</v>
      </c>
      <c r="G12" s="21"/>
      <c r="H12" s="22">
        <f>AVERAGE(H9:H11)</f>
        <v>3.2666666666666671</v>
      </c>
      <c r="I12" s="23"/>
      <c r="J12" s="24">
        <f>AVERAGE(J9:J11)</f>
        <v>18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3" t="s">
        <v>25</v>
      </c>
      <c r="C14" s="12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166</v>
      </c>
      <c r="F16" s="27"/>
      <c r="G16" s="27"/>
      <c r="H16" s="116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0.33958333333333335</v>
      </c>
      <c r="D17" s="28">
        <v>0.34097222222222223</v>
      </c>
      <c r="E17" s="28">
        <v>0.75277777777777777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0.75694444444444453</v>
      </c>
    </row>
    <row r="18" spans="2:16" ht="14.15" customHeight="1">
      <c r="B18" s="35" t="s">
        <v>43</v>
      </c>
      <c r="C18" s="27">
        <v>28444</v>
      </c>
      <c r="D18" s="27">
        <v>28445</v>
      </c>
      <c r="E18" s="27">
        <v>28450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28455</v>
      </c>
    </row>
    <row r="19" spans="2:16" ht="14.15" customHeight="1" thickBot="1">
      <c r="B19" s="13" t="s">
        <v>44</v>
      </c>
      <c r="C19" s="29"/>
      <c r="D19" s="27">
        <v>28449</v>
      </c>
      <c r="E19" s="30">
        <v>28454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5</v>
      </c>
      <c r="F20" s="33" t="str">
        <f t="shared" si="0"/>
        <v/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2" t="s">
        <v>46</v>
      </c>
      <c r="C22" s="35" t="s">
        <v>21</v>
      </c>
      <c r="D22" s="35" t="s">
        <v>23</v>
      </c>
      <c r="E22" s="35" t="s">
        <v>47</v>
      </c>
      <c r="F22" s="133" t="s">
        <v>48</v>
      </c>
      <c r="G22" s="133"/>
      <c r="H22" s="133"/>
      <c r="I22" s="133"/>
      <c r="J22" s="35" t="s">
        <v>21</v>
      </c>
      <c r="K22" s="35" t="s">
        <v>23</v>
      </c>
      <c r="L22" s="35" t="s">
        <v>47</v>
      </c>
      <c r="M22" s="133" t="s">
        <v>48</v>
      </c>
      <c r="N22" s="133"/>
      <c r="O22" s="133"/>
      <c r="P22" s="133"/>
    </row>
    <row r="23" spans="2:16" ht="13.5" customHeight="1">
      <c r="B23" s="132"/>
      <c r="C23" s="106"/>
      <c r="D23" s="106"/>
      <c r="E23" s="36" t="s">
        <v>49</v>
      </c>
      <c r="F23" s="131"/>
      <c r="G23" s="131"/>
      <c r="H23" s="131"/>
      <c r="I23" s="131"/>
      <c r="J23" s="106"/>
      <c r="K23" s="106"/>
      <c r="L23" s="36" t="s">
        <v>50</v>
      </c>
      <c r="M23" s="131"/>
      <c r="N23" s="131"/>
      <c r="O23" s="131"/>
      <c r="P23" s="131"/>
    </row>
    <row r="24" spans="2:16" ht="13.5" customHeight="1">
      <c r="B24" s="132"/>
      <c r="C24" s="106"/>
      <c r="D24" s="106"/>
      <c r="E24" s="113" t="s">
        <v>174</v>
      </c>
      <c r="F24" s="131"/>
      <c r="G24" s="131"/>
      <c r="H24" s="131"/>
      <c r="I24" s="131"/>
      <c r="J24" s="106"/>
      <c r="K24" s="106"/>
      <c r="L24" s="36" t="s">
        <v>181</v>
      </c>
      <c r="M24" s="131"/>
      <c r="N24" s="131"/>
      <c r="O24" s="131"/>
      <c r="P24" s="131"/>
    </row>
    <row r="25" spans="2:16" ht="13.5" customHeight="1">
      <c r="B25" s="132"/>
      <c r="C25" s="106"/>
      <c r="D25" s="106"/>
      <c r="E25" s="113" t="s">
        <v>175</v>
      </c>
      <c r="F25" s="134"/>
      <c r="G25" s="131"/>
      <c r="H25" s="131"/>
      <c r="I25" s="131"/>
      <c r="J25" s="106"/>
      <c r="K25" s="106"/>
      <c r="L25" s="36" t="s">
        <v>51</v>
      </c>
      <c r="M25" s="131"/>
      <c r="N25" s="131"/>
      <c r="O25" s="131"/>
      <c r="P25" s="131"/>
    </row>
    <row r="26" spans="2:16" ht="13.5" customHeight="1">
      <c r="B26" s="132"/>
      <c r="C26" s="106"/>
      <c r="D26" s="106"/>
      <c r="E26" s="113" t="s">
        <v>168</v>
      </c>
      <c r="F26" s="131"/>
      <c r="G26" s="131"/>
      <c r="H26" s="131"/>
      <c r="I26" s="131"/>
      <c r="J26" s="106"/>
      <c r="K26" s="106"/>
      <c r="L26" s="36" t="s">
        <v>182</v>
      </c>
      <c r="M26" s="131"/>
      <c r="N26" s="131"/>
      <c r="O26" s="131"/>
      <c r="P26" s="131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3" t="s">
        <v>52</v>
      </c>
      <c r="C28" s="123"/>
      <c r="D28" s="1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0.28819444444444448</v>
      </c>
      <c r="D30" s="43"/>
      <c r="E30" s="43"/>
      <c r="F30" s="43">
        <v>0.15069444444444444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0.43888888888888888</v>
      </c>
    </row>
    <row r="31" spans="2:16" ht="14.15" customHeight="1">
      <c r="B31" s="37" t="s">
        <v>173</v>
      </c>
      <c r="C31" s="47">
        <v>0.30902777777777779</v>
      </c>
      <c r="D31" s="7"/>
      <c r="E31" s="7"/>
      <c r="F31" s="7">
        <v>0.15069444444444444</v>
      </c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0.45972222222222225</v>
      </c>
    </row>
    <row r="32" spans="2:16" ht="14.15" customHeight="1">
      <c r="B32" s="37" t="s">
        <v>67</v>
      </c>
      <c r="C32" s="49">
        <v>0.30902777777777779</v>
      </c>
      <c r="D32" s="50"/>
      <c r="E32" s="50"/>
      <c r="F32" s="50">
        <v>0.15069444444444444</v>
      </c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0.45972222222222225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4" t="s">
        <v>69</v>
      </c>
      <c r="C36" s="135"/>
      <c r="D36" s="135"/>
      <c r="E36" s="136"/>
      <c r="F36" s="137"/>
      <c r="G36" s="136"/>
      <c r="H36" s="137"/>
      <c r="I36" s="136"/>
      <c r="J36" s="137"/>
      <c r="K36" s="135"/>
      <c r="L36" s="135"/>
      <c r="M36" s="135"/>
      <c r="N36" s="135"/>
      <c r="O36" s="135"/>
      <c r="P36" s="135"/>
    </row>
    <row r="37" spans="2:16" ht="18" customHeight="1">
      <c r="B37" s="14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</row>
    <row r="38" spans="2:16" ht="18" customHeight="1">
      <c r="B38" s="14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</row>
    <row r="39" spans="2:16" ht="18" customHeight="1">
      <c r="B39" s="145"/>
      <c r="C39" s="135"/>
      <c r="D39" s="135"/>
      <c r="E39" s="135"/>
      <c r="F39" s="135"/>
      <c r="G39" s="135"/>
      <c r="H39" s="135"/>
      <c r="I39" s="135"/>
      <c r="J39" s="135"/>
      <c r="K39" s="135" t="s">
        <v>183</v>
      </c>
      <c r="L39" s="135"/>
      <c r="M39" s="135"/>
      <c r="N39" s="135"/>
      <c r="O39" s="135"/>
      <c r="P39" s="135"/>
    </row>
    <row r="40" spans="2:16" ht="18" customHeight="1">
      <c r="B40" s="14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</row>
    <row r="41" spans="2:16" ht="18" customHeight="1">
      <c r="B41" s="146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8" t="s">
        <v>70</v>
      </c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40"/>
    </row>
    <row r="44" spans="2:16" ht="14.15" customHeight="1">
      <c r="B44" s="141" t="s">
        <v>189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3"/>
    </row>
    <row r="45" spans="2:16" ht="14.15" customHeight="1">
      <c r="B45" s="141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>
      <c r="B46" s="141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>
      <c r="B47" s="141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>
      <c r="B48" s="176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>
      <c r="B52" s="160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2"/>
    </row>
    <row r="53" spans="2:16" ht="14.15" customHeight="1" thickBot="1">
      <c r="B53" s="168" t="s">
        <v>171</v>
      </c>
      <c r="C53" s="169"/>
      <c r="D53" s="115"/>
      <c r="E53" s="115"/>
      <c r="F53" s="115"/>
      <c r="G53" s="170"/>
      <c r="H53" s="169"/>
      <c r="I53" s="169"/>
      <c r="J53" s="169"/>
      <c r="K53" s="169"/>
      <c r="L53" s="169"/>
      <c r="M53" s="169"/>
      <c r="N53" s="169"/>
      <c r="O53" s="169"/>
      <c r="P53" s="171"/>
    </row>
    <row r="54" spans="2:16" ht="14.15" customHeight="1" thickTop="1" thickBot="1">
      <c r="B54" s="163" t="s">
        <v>176</v>
      </c>
      <c r="C54" s="164"/>
      <c r="D54" s="164"/>
      <c r="E54" s="164"/>
      <c r="F54" s="112">
        <v>664</v>
      </c>
      <c r="G54" s="165"/>
      <c r="H54" s="166"/>
      <c r="I54" s="166"/>
      <c r="J54" s="166"/>
      <c r="K54" s="166"/>
      <c r="L54" s="166"/>
      <c r="M54" s="166"/>
      <c r="N54" s="166"/>
      <c r="O54" s="166"/>
      <c r="P54" s="167"/>
    </row>
    <row r="55" spans="2:16" ht="13.5" customHeight="1" thickTop="1"/>
    <row r="56" spans="2:16" ht="17.25" customHeight="1">
      <c r="B56" s="147" t="s">
        <v>71</v>
      </c>
      <c r="C56" s="147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8" t="s">
        <v>72</v>
      </c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50"/>
      <c r="N57" s="151" t="s">
        <v>73</v>
      </c>
      <c r="O57" s="149"/>
      <c r="P57" s="152"/>
    </row>
    <row r="58" spans="2:16" ht="17.149999999999999" customHeight="1">
      <c r="B58" s="153" t="s">
        <v>74</v>
      </c>
      <c r="C58" s="154"/>
      <c r="D58" s="155"/>
      <c r="E58" s="153" t="s">
        <v>75</v>
      </c>
      <c r="F58" s="154"/>
      <c r="G58" s="155"/>
      <c r="H58" s="154" t="s">
        <v>76</v>
      </c>
      <c r="I58" s="154"/>
      <c r="J58" s="154"/>
      <c r="K58" s="156" t="s">
        <v>77</v>
      </c>
      <c r="L58" s="154"/>
      <c r="M58" s="157"/>
      <c r="N58" s="158"/>
      <c r="O58" s="154"/>
      <c r="P58" s="159"/>
    </row>
    <row r="59" spans="2:16" ht="20.149999999999999" customHeight="1">
      <c r="B59" s="172" t="s">
        <v>78</v>
      </c>
      <c r="C59" s="173"/>
      <c r="D59" s="58">
        <v>7</v>
      </c>
      <c r="E59" s="172" t="s">
        <v>79</v>
      </c>
      <c r="F59" s="173"/>
      <c r="G59" s="58" t="b">
        <v>1</v>
      </c>
      <c r="H59" s="174" t="s">
        <v>80</v>
      </c>
      <c r="I59" s="173"/>
      <c r="J59" s="58" t="b">
        <v>1</v>
      </c>
      <c r="K59" s="174" t="s">
        <v>81</v>
      </c>
      <c r="L59" s="173"/>
      <c r="M59" s="58" t="b">
        <v>1</v>
      </c>
      <c r="N59" s="175" t="s">
        <v>82</v>
      </c>
      <c r="O59" s="173"/>
      <c r="P59" s="58" t="b">
        <v>1</v>
      </c>
    </row>
    <row r="60" spans="2:16" ht="20.149999999999999" customHeight="1">
      <c r="B60" s="172" t="s">
        <v>83</v>
      </c>
      <c r="C60" s="173"/>
      <c r="D60" s="58" t="b">
        <v>1</v>
      </c>
      <c r="E60" s="172" t="s">
        <v>84</v>
      </c>
      <c r="F60" s="173"/>
      <c r="G60" s="58" t="b">
        <v>1</v>
      </c>
      <c r="H60" s="174" t="s">
        <v>85</v>
      </c>
      <c r="I60" s="173"/>
      <c r="J60" s="58" t="b">
        <v>1</v>
      </c>
      <c r="K60" s="174" t="s">
        <v>86</v>
      </c>
      <c r="L60" s="173"/>
      <c r="M60" s="58" t="b">
        <v>1</v>
      </c>
      <c r="N60" s="175" t="s">
        <v>87</v>
      </c>
      <c r="O60" s="173"/>
      <c r="P60" s="58" t="b">
        <v>1</v>
      </c>
    </row>
    <row r="61" spans="2:16" ht="20.149999999999999" customHeight="1">
      <c r="B61" s="172" t="s">
        <v>88</v>
      </c>
      <c r="C61" s="173"/>
      <c r="D61" s="58" t="b">
        <v>1</v>
      </c>
      <c r="E61" s="172" t="s">
        <v>89</v>
      </c>
      <c r="F61" s="173"/>
      <c r="G61" s="58" t="b">
        <v>1</v>
      </c>
      <c r="H61" s="174" t="s">
        <v>90</v>
      </c>
      <c r="I61" s="173"/>
      <c r="J61" s="58" t="b">
        <v>1</v>
      </c>
      <c r="K61" s="174" t="s">
        <v>91</v>
      </c>
      <c r="L61" s="173"/>
      <c r="M61" s="58" t="b">
        <v>1</v>
      </c>
      <c r="N61" s="175" t="s">
        <v>92</v>
      </c>
      <c r="O61" s="173"/>
      <c r="P61" s="58" t="b">
        <v>1</v>
      </c>
    </row>
    <row r="62" spans="2:16" ht="20.149999999999999" customHeight="1">
      <c r="B62" s="174" t="s">
        <v>90</v>
      </c>
      <c r="C62" s="173"/>
      <c r="D62" s="58" t="b">
        <v>1</v>
      </c>
      <c r="E62" s="172" t="s">
        <v>93</v>
      </c>
      <c r="F62" s="173"/>
      <c r="G62" s="58" t="b">
        <v>1</v>
      </c>
      <c r="H62" s="174" t="s">
        <v>94</v>
      </c>
      <c r="I62" s="173"/>
      <c r="J62" s="58" t="b">
        <v>0</v>
      </c>
      <c r="K62" s="174" t="s">
        <v>95</v>
      </c>
      <c r="L62" s="173"/>
      <c r="M62" s="58" t="b">
        <v>1</v>
      </c>
      <c r="N62" s="175" t="s">
        <v>85</v>
      </c>
      <c r="O62" s="173"/>
      <c r="P62" s="58" t="b">
        <v>1</v>
      </c>
    </row>
    <row r="63" spans="2:16" ht="20.149999999999999" customHeight="1">
      <c r="B63" s="174" t="s">
        <v>96</v>
      </c>
      <c r="C63" s="173"/>
      <c r="D63" s="58" t="b">
        <v>1</v>
      </c>
      <c r="E63" s="172" t="s">
        <v>97</v>
      </c>
      <c r="F63" s="173"/>
      <c r="G63" s="58" t="b">
        <v>1</v>
      </c>
      <c r="H63" s="68"/>
      <c r="I63" s="69"/>
      <c r="J63" s="70"/>
      <c r="K63" s="174" t="s">
        <v>98</v>
      </c>
      <c r="L63" s="173"/>
      <c r="M63" s="58" t="b">
        <v>1</v>
      </c>
      <c r="N63" s="175" t="s">
        <v>169</v>
      </c>
      <c r="O63" s="173"/>
      <c r="P63" s="58" t="b">
        <v>1</v>
      </c>
    </row>
    <row r="64" spans="2:16" ht="20.149999999999999" customHeight="1">
      <c r="B64" s="174" t="s">
        <v>99</v>
      </c>
      <c r="C64" s="173"/>
      <c r="D64" s="58" t="b">
        <v>0</v>
      </c>
      <c r="E64" s="172" t="s">
        <v>100</v>
      </c>
      <c r="F64" s="173"/>
      <c r="G64" s="58" t="b">
        <v>1</v>
      </c>
      <c r="H64" s="71"/>
      <c r="I64" s="72"/>
      <c r="J64" s="73"/>
      <c r="K64" s="183" t="s">
        <v>101</v>
      </c>
      <c r="L64" s="184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2" t="s">
        <v>164</v>
      </c>
      <c r="F65" s="173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7" t="s">
        <v>107</v>
      </c>
      <c r="C69" s="177"/>
      <c r="D69" s="81"/>
      <c r="E69" s="81"/>
      <c r="F69" s="179" t="s">
        <v>108</v>
      </c>
      <c r="G69" s="181" t="s">
        <v>109</v>
      </c>
      <c r="H69" s="81"/>
      <c r="I69" s="177" t="s">
        <v>110</v>
      </c>
      <c r="J69" s="177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8"/>
      <c r="C70" s="178"/>
      <c r="D70" s="85"/>
      <c r="E70" s="86"/>
      <c r="F70" s="180"/>
      <c r="G70" s="182"/>
      <c r="H70" s="87"/>
      <c r="I70" s="178"/>
      <c r="J70" s="178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-164.2</v>
      </c>
      <c r="D72" s="60">
        <v>-164.5</v>
      </c>
      <c r="E72" s="100" t="s">
        <v>120</v>
      </c>
      <c r="F72" s="60">
        <v>19.2</v>
      </c>
      <c r="G72" s="60">
        <v>19.899999999999999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-159.6</v>
      </c>
      <c r="D73" s="60">
        <v>-159.69999999999999</v>
      </c>
      <c r="E73" s="102" t="s">
        <v>124</v>
      </c>
      <c r="F73" s="61">
        <v>38.9</v>
      </c>
      <c r="G73" s="61">
        <v>42.8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-172.8</v>
      </c>
      <c r="D74" s="60">
        <v>-175.9</v>
      </c>
      <c r="E74" s="102" t="s">
        <v>129</v>
      </c>
      <c r="F74" s="62">
        <v>15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-128.69999999999999</v>
      </c>
      <c r="D75" s="60">
        <v>-129.4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28.3</v>
      </c>
      <c r="D76" s="60">
        <v>28.5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24.7</v>
      </c>
      <c r="D77" s="60">
        <v>24.9</v>
      </c>
      <c r="E77" s="102" t="s">
        <v>144</v>
      </c>
      <c r="F77" s="62">
        <v>250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22.5</v>
      </c>
      <c r="D78" s="60">
        <v>22.8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21.2</v>
      </c>
      <c r="D79" s="60">
        <v>21.6</v>
      </c>
      <c r="E79" s="100" t="s">
        <v>154</v>
      </c>
      <c r="F79" s="60">
        <v>10.5</v>
      </c>
      <c r="G79" s="60">
        <v>9.4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8.6899999999999998E-5</v>
      </c>
      <c r="D80" s="64">
        <v>7.2200000000000007E-5</v>
      </c>
      <c r="E80" s="102" t="s">
        <v>159</v>
      </c>
      <c r="F80" s="61">
        <v>62.4</v>
      </c>
      <c r="G80" s="61">
        <v>69.8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7" t="s">
        <v>163</v>
      </c>
      <c r="C84" s="127"/>
    </row>
    <row r="85" spans="2:16" ht="15" customHeight="1">
      <c r="B85" s="128" t="s">
        <v>186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30"/>
    </row>
    <row r="86" spans="2:16" ht="15" customHeight="1">
      <c r="B86" s="117" t="s">
        <v>190</v>
      </c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>
      <c r="B89" s="117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2024-08-05T19:05:33Z</dcterms:modified>
</cp:coreProperties>
</file>