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<sst xmlns="http://schemas.openxmlformats.org/spreadsheetml/2006/main" count="215" uniqueCount="204">
  <si>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</si>
  <si>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</si>
  <si>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</si>
  <si>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</si>
  <si>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</si>
  <si>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</si>
  <si>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</si>
  <si>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</si>
  <si>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</si>
  <si>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</si>
  <si>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</si>
  <si>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</si>
  <si>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</si>
  <si>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</si>
  <si>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</si>
  <si>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</si>
  <si>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</si>
  <si>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</si>
  <si>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</si>
  <si>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</si>
  <si>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</si>
  <si>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</si>
  <si>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</si>
  <si>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</si>
  <si>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</si>
  <si>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</si>
  <si>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</si>
  <si>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</si>
  <si>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</si>
  <si>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</si>
  <si>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</si>
  <si>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</si>
  <si>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</si>
  <si>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</si>
  <si>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</si>
  <si>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</si>
  <si>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</si>
  <si>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</si>
  <si>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</si>
  <si>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</si>
  <si>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</si>
  <si>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</si>
  <si>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</si>
  <si>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</si>
  <si>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</si>
  <si>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</si>
  <si>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</si>
  <si>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</si>
  <si>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</si>
  <si>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</si>
  <si>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</si>
  <si>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</si>
  <si>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</si>
  <si>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</si>
  <si>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</si>
  <si>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</si>
  <si>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</si>
  <si>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</si>
  <si>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</si>
  <si>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</si>
  <si>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</si>
  <si>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</si>
  <si>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</si>
  <si>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</si>
  <si>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</si>
  <si>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</si>
  <si>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</si>
  <si>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</si>
  <si>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</si>
  <si>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</si>
  <si>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</si>
  <si>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</si>
  <si>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</si>
  <si>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</si>
  <si>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</si>
  <si>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</si>
  <si>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</si>
  <si>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</si>
  <si>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</si>
  <si>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</si>
  <si>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</si>
  <si>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</si>
  <si>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</si>
  <si>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</si>
  <si>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</si>
  <si>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</si>
  <si>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</si>
  <si>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</si>
  <si>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</si>
  <si>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</si>
  <si>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</si>
  <si>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</si>
  <si>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</si>
  <si>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</si>
  <si>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</si>
  <si>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</si>
  <si>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</si>
  <si>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</si>
  <si>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</si>
  <si>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</si>
  <si>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</si>
  <si>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</si>
  <si>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</si>
  <si>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</si>
  <si>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</si>
  <si>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</si>
  <si>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</si>
  <si>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</si>
  <si>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</si>
  <si>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</si>
  <si>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</si>
  <si>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</si>
  <si>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</si>
  <si>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</si>
  <si>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</si>
  <si>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</si>
  <si>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</si>
  <si>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</si>
  <si>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</si>
  <si>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</si>
  <si>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</si>
  <si>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</si>
  <si>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</si>
  <si>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</si>
  <si>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</si>
  <si>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</si>
  <si>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</si>
  <si>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</si>
  <si>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</si>
  <si>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</si>
  <si>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</si>
  <si>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</si>
  <si>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</si>
  <si>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</si>
  <si>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</si>
  <si>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</si>
  <si>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</si>
  <si>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</si>
  <si>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</si>
  <si>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</si>
  <si>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</si>
  <si>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</si>
  <si>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</si>
  <si>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</si>
  <si>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</si>
  <si>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</si>
  <si>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</si>
  <si>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</si>
  <si>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</si>
  <si>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</si>
  <si>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</si>
  <si>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</si>
  <si>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</si>
  <si>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</si>
  <si>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</si>
  <si>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</si>
  <si>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</si>
  <si>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</si>
  <si>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</si>
  <si>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</si>
  <si>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</si>
  <si>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</si>
  <si>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</si>
  <si>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</si>
  <si>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</si>
  <si>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</si>
  <si>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</si>
  <si>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</si>
  <si>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</si>
  <si>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</si>
  <si>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</si>
  <si>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</si>
  <si>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</si>
  <si>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</si>
  <si>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</si>
  <si>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</si>
  <si>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</si>
  <si>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</si>
  <si>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</si>
  <si>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</si>
  <si>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</si>
  <si>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</si>
  <si>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</si>
  <si>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</si>
  <si>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</si>
  <si>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</si>
  <si>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SSW</t>
  </si>
  <si>
    <t>KSP</t>
  </si>
  <si>
    <t>ENE</t>
  </si>
  <si>
    <t>NNE</t>
  </si>
  <si>
    <t>BLG</t>
  </si>
  <si>
    <t>TMT</t>
  </si>
  <si>
    <t>7s/22k 12s/25k 15s/20k</t>
  </si>
  <si>
    <t>10s/26k 14s/26k 18s/24k</t>
  </si>
  <si>
    <t>[18:19-18:34] operation error로 스크립트 멈춤/ 스크립트 시작으로 정상화</t>
  </si>
  <si>
    <t>[18:49-19:10] IC gui crash로 그래프 기록 없음/ IC gui 재실행 후 정상화</t>
  </si>
  <si>
    <t>E_025624</t>
  </si>
  <si>
    <t>스크립트가 멈춘 후 Dell dome shutter 망원경(el 82), 셔터(el 76) 차이있음/ 육안으로 확인 시 셔터는 완전히 열려있는 상태(el 85)인 것을 확인 함</t>
  </si>
  <si>
    <t>망원경을 따라 움직이지 않음/ 재촬영 함</t>
  </si>
  <si>
    <t xml:space="preserve">E_025624 방풍막에 가려짐 /IC gui crash 후 망원경(el 66), 망원경(el 79) 차이있음, 육안으로 확인 시 셔텨가 완전히 열려있는 상태(el 85)였고 </t>
  </si>
  <si>
    <t>DS9(영상확인) 1회 종료 됨</t>
  </si>
  <si>
    <t>Dell dome shutter control 2회 재실행 함</t>
  </si>
  <si>
    <t>22s/25k 10s/28k</t>
  </si>
  <si>
    <t>15s/24k 11s/23k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</si>
</sst>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45496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0.3666666666666667</v>
      </c>
      <c r="D9" s="8">
        <v>1.7</v>
      </c>
      <c r="E9" s="8">
        <v>6.6</v>
      </c>
      <c r="F9" s="8">
        <v>68.599999999999994</v>
      </c>
      <c r="G9" s="36" t="s">
        <v>186</v>
      </c>
      <c r="H9" s="8">
        <v>2.7</v>
      </c>
      <c r="I9" s="36">
        <v>94.5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6</v>
      </c>
      <c r="F10" s="8">
        <v>70.599999999999994</v>
      </c>
      <c r="G10" s="36" t="s">
        <v>188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0.81597222222222221</v>
      </c>
      <c r="D11" s="15">
        <v>1.3</v>
      </c>
      <c r="E11" s="15">
        <v>5.7</v>
      </c>
      <c r="F11" s="15">
        <v>68.400000000000006</v>
      </c>
      <c r="G11" s="36" t="s">
        <v>189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24.449305555555554</v>
      </c>
      <c r="D12" s="19">
        <f>AVERAGE(D9:D11)</f>
        <v>1.4000000000000001</v>
      </c>
      <c r="E12" s="19">
        <f>AVERAGE(E9:E11)</f>
        <v>6.1000000000000005</v>
      </c>
      <c r="F12" s="20">
        <f>AVERAGE(F9:F11)</f>
        <v>69.2</v>
      </c>
      <c r="G12" s="21"/>
      <c r="H12" s="22">
        <f>AVERAGE(H9:H11)</f>
        <v>1.5333333333333332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190</v>
      </c>
      <c r="F16" s="27" t="s">
        <v>187</v>
      </c>
      <c r="G16" s="27" t="s">
        <v>191</v>
      </c>
      <c r="H16" s="184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0.31041666666666667</v>
      </c>
      <c r="D17" s="28">
        <v>0.31180555555555556</v>
      </c>
      <c r="E17" s="28">
        <v>0.34722222222222227</v>
      </c>
      <c r="F17" s="28">
        <v>0.6958333333333333</v>
      </c>
      <c r="G17" s="28">
        <v>0.82013888888888886</v>
      </c>
      <c r="H17" s="28">
        <v>0.84652777777777777</v>
      </c>
      <c r="I17" s="28"/>
      <c r="J17" s="28"/>
      <c r="K17" s="28"/>
      <c r="L17" s="28"/>
      <c r="M17" s="28"/>
      <c r="N17" s="28"/>
      <c r="O17" s="28"/>
      <c r="P17" s="28">
        <v>0.86041666666666661</v>
      </c>
    </row>
    <row r="18" spans="2:16" ht="14.15" customHeight="1">
      <c r="B18" s="35" t="s">
        <v>43</v>
      </c>
      <c r="C18" s="27">
        <v>25311</v>
      </c>
      <c r="D18" s="27">
        <v>25312</v>
      </c>
      <c r="E18" s="27">
        <v>25327</v>
      </c>
      <c r="F18" s="27">
        <v>25562</v>
      </c>
      <c r="G18" s="27">
        <v>25635</v>
      </c>
      <c r="H18" s="27">
        <v>25647</v>
      </c>
      <c r="I18" s="27"/>
      <c r="J18" s="27"/>
      <c r="K18" s="27"/>
      <c r="L18" s="27"/>
      <c r="M18" s="27"/>
      <c r="N18" s="27"/>
      <c r="O18" s="27"/>
      <c r="P18" s="27">
        <v>25660</v>
      </c>
    </row>
    <row r="19" spans="2:16" ht="14.15" customHeight="1" thickBot="1">
      <c r="B19" s="13" t="s">
        <v>44</v>
      </c>
      <c r="C19" s="29"/>
      <c r="D19" s="27">
        <v>25322</v>
      </c>
      <c r="E19" s="30">
        <v>25561</v>
      </c>
      <c r="F19" s="30">
        <v>25634</v>
      </c>
      <c r="G19" s="30">
        <v>25646</v>
      </c>
      <c r="H19" s="30">
        <v>25659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235</v>
      </c>
      <c r="F20" s="33">
        <f t="shared" si="0"/>
        <v>73</v>
      </c>
      <c r="G20" s="33">
        <f t="shared" si="0"/>
        <v>12</v>
      </c>
      <c r="H20" s="33">
        <f t="shared" si="0"/>
        <v>13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0.32569444444444445</v>
      </c>
      <c r="D23" s="106">
        <v>0.32777777777777778</v>
      </c>
      <c r="E23" s="36" t="s">
        <v>49</v>
      </c>
      <c r="F23" s="130" t="s">
        <v>192</v>
      </c>
      <c r="G23" s="130"/>
      <c r="H23" s="130"/>
      <c r="I23" s="130"/>
      <c r="J23" s="106">
        <v>0.84861111111111109</v>
      </c>
      <c r="K23" s="106">
        <v>0.85</v>
      </c>
      <c r="L23" s="36" t="s">
        <v>50</v>
      </c>
      <c r="M23" s="130" t="s">
        <v>203</v>
      </c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>
        <v>0.32916666666666666</v>
      </c>
      <c r="D25" s="106">
        <v>0.33124999999999999</v>
      </c>
      <c r="E25" s="113" t="s">
        <v>175</v>
      </c>
      <c r="F25" s="133" t="s">
        <v>193</v>
      </c>
      <c r="G25" s="130"/>
      <c r="H25" s="130"/>
      <c r="I25" s="130"/>
      <c r="J25" s="106">
        <v>0.8520833333333333</v>
      </c>
      <c r="K25" s="106">
        <v>0.85416666666666663</v>
      </c>
      <c r="L25" s="36" t="s">
        <v>51</v>
      </c>
      <c r="M25" s="130" t="s">
        <v>202</v>
      </c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182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0.32847222222222222</v>
      </c>
      <c r="D30" s="43">
        <v>0.12083333333333333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0.44930555555555557</v>
      </c>
    </row>
    <row r="31" spans="2:16" ht="14.15" customHeight="1">
      <c r="B31" s="37" t="s">
        <v>173</v>
      </c>
      <c r="C31" s="47">
        <v>0.34861111111111115</v>
      </c>
      <c r="D31" s="7">
        <v>0.12430555555555556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0.49097222222222225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0.34861111111111115</v>
      </c>
      <c r="D34" s="110">
        <f t="shared" ref="D34:P34" si="1">D31-D32-D33</f>
        <v>0.12430555555555556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0.49097222222222225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3" t="s">
        <v>69</v>
      </c>
      <c r="C36" s="134" t="s">
        <v>196</v>
      </c>
      <c r="D36" s="134"/>
      <c r="E36" s="135"/>
      <c r="F36" s="136"/>
      <c r="G36" s="135"/>
      <c r="H36" s="136"/>
      <c r="I36" s="135"/>
      <c r="J36" s="136"/>
      <c r="K36" s="134"/>
      <c r="L36" s="134"/>
      <c r="M36" s="134"/>
      <c r="N36" s="134"/>
      <c r="O36" s="134"/>
      <c r="P36" s="134"/>
    </row>
    <row r="37" spans="2:16" ht="18" customHeight="1">
      <c r="B37" s="14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4"/>
      <c r="C39" s="134"/>
      <c r="D39" s="134"/>
      <c r="E39" s="134"/>
      <c r="F39" s="134"/>
      <c r="G39" s="134"/>
      <c r="H39" s="134"/>
      <c r="I39" s="134"/>
      <c r="J39" s="134"/>
      <c r="K39" s="134" t="s">
        <v>183</v>
      </c>
      <c r="L39" s="134"/>
      <c r="M39" s="134"/>
      <c r="N39" s="134"/>
      <c r="O39" s="134"/>
      <c r="P39" s="134"/>
    </row>
    <row r="40" spans="2:16" ht="18" customHeight="1">
      <c r="B40" s="14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5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40" t="s">
        <v>194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5" customHeight="1">
      <c r="B45" s="140" t="s">
        <v>197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 t="s">
        <v>195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 t="s">
        <v>199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75" t="s">
        <v>198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872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71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49999999999999" customHeight="1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2" t="s">
        <v>101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107</v>
      </c>
      <c r="C69" s="176"/>
      <c r="D69" s="81"/>
      <c r="E69" s="81"/>
      <c r="F69" s="178" t="s">
        <v>108</v>
      </c>
      <c r="G69" s="180" t="s">
        <v>109</v>
      </c>
      <c r="H69" s="81"/>
      <c r="I69" s="176" t="s">
        <v>110</v>
      </c>
      <c r="J69" s="176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</v>
      </c>
      <c r="D72" s="60">
        <v>-165.1</v>
      </c>
      <c r="E72" s="100" t="s">
        <v>120</v>
      </c>
      <c r="F72" s="60">
        <v>20.399999999999999</v>
      </c>
      <c r="G72" s="60">
        <v>19.399999999999999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-160.6</v>
      </c>
      <c r="E73" s="102" t="s">
        <v>124</v>
      </c>
      <c r="F73" s="61">
        <v>36.5</v>
      </c>
      <c r="G73" s="61">
        <v>34.700000000000003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-206.9</v>
      </c>
      <c r="D74" s="60">
        <v>-209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-125.2</v>
      </c>
      <c r="D75" s="60">
        <v>-131.80000000000001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30.2</v>
      </c>
      <c r="D76" s="60">
        <v>27.8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26.2</v>
      </c>
      <c r="D77" s="60">
        <v>24.4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23.9</v>
      </c>
      <c r="D78" s="60">
        <v>22.2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22.6</v>
      </c>
      <c r="D79" s="60">
        <v>20.9</v>
      </c>
      <c r="E79" s="100" t="s">
        <v>154</v>
      </c>
      <c r="F79" s="60">
        <v>15.9</v>
      </c>
      <c r="G79" s="60">
        <v>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3.6399999999999997E-5</v>
      </c>
      <c r="D80" s="64">
        <v>3.68E-5</v>
      </c>
      <c r="E80" s="102" t="s">
        <v>159</v>
      </c>
      <c r="F80" s="61">
        <v>50</v>
      </c>
      <c r="G80" s="61">
        <v>73.2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201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2024-07-23T20:44:51Z</dcterms:modified>
</cp:coreProperties>
</file>