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7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<sst xmlns="http://schemas.openxmlformats.org/spreadsheetml/2006/main" count="204" uniqueCount="191">
  <si>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</si>
  <si>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</si>
  <si>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</si>
  <si>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</si>
  <si>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</si>
  <si>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</si>
  <si>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</si>
  <si>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</si>
  <si>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</si>
  <si>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</si>
  <si>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</si>
  <si>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</si>
  <si>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</si>
  <si>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</si>
  <si>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</si>
  <si>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</si>
  <si>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</si>
  <si>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</si>
  <si>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</si>
  <si>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</si>
  <si>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</si>
  <si>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</si>
  <si>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</si>
  <si>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</si>
  <si>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</si>
  <si>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</si>
  <si>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</si>
  <si>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</si>
  <si>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</si>
  <si>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</si>
  <si>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</si>
  <si>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</si>
  <si>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</si>
  <si>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</si>
  <si>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</si>
  <si>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</si>
  <si>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</si>
  <si>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</si>
  <si>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</si>
  <si>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</si>
  <si>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</si>
  <si>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</si>
  <si>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</si>
  <si>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</si>
  <si>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</si>
  <si>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</si>
  <si>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</si>
  <si>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</si>
  <si>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</si>
  <si>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</si>
  <si>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</si>
  <si>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</si>
  <si>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</si>
  <si>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</si>
  <si>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</si>
  <si>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</si>
  <si>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</si>
  <si>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</si>
  <si>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</si>
  <si>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</si>
  <si>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</si>
  <si>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</si>
  <si>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</si>
  <si>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</si>
  <si>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</si>
  <si>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</si>
  <si>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</si>
  <si>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</si>
  <si>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</si>
  <si>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</si>
  <si>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</si>
  <si>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</si>
  <si>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</si>
  <si>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</si>
  <si>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</si>
  <si>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</si>
  <si>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</si>
  <si>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</si>
  <si>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</si>
  <si>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</si>
  <si>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</si>
  <si>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</si>
  <si>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</si>
  <si>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</si>
  <si>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</si>
  <si>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</si>
  <si>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</si>
  <si>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</si>
  <si>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</si>
  <si>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</si>
  <si>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</si>
  <si>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</si>
  <si>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</si>
  <si>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</si>
  <si>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</si>
  <si>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</si>
  <si>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</si>
  <si>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</si>
  <si>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</si>
  <si>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</si>
  <si>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</si>
  <si>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</si>
  <si>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</si>
  <si>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</si>
  <si>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</si>
  <si>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</si>
  <si>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</si>
  <si>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</si>
  <si>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</si>
  <si>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</si>
  <si>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</si>
  <si>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</si>
  <si>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</si>
  <si>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</si>
  <si>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</si>
  <si>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</si>
  <si>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</si>
  <si>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</si>
  <si>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</si>
  <si>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</si>
  <si>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</si>
  <si>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</si>
  <si>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</si>
  <si>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</si>
  <si>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</si>
  <si>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</si>
  <si>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</si>
  <si>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</si>
  <si>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</si>
  <si>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</si>
  <si>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</si>
  <si>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</si>
  <si>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</si>
  <si>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</si>
  <si>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</si>
  <si>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</si>
  <si>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</si>
  <si>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</si>
  <si>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</si>
  <si>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</si>
  <si>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</si>
  <si>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</si>
  <si>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</si>
  <si>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</si>
  <si>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</si>
  <si>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</si>
  <si>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</si>
  <si>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</si>
  <si>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</si>
  <si>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</si>
  <si>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</si>
  <si>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</si>
  <si>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</si>
  <si>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</si>
  <si>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</si>
  <si>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</si>
  <si>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</si>
  <si>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</si>
  <si>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</si>
  <si>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</si>
  <si>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</si>
  <si>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</si>
  <si>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</si>
  <si>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</si>
  <si>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</si>
  <si>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</si>
  <si>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</si>
  <si>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</si>
  <si>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</si>
  <si>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</si>
  <si>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</si>
  <si>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</si>
  <si>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</si>
  <si>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</si>
  <si>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</si>
  <si>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</si>
  <si>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</si>
  <si>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</si>
  <si>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</si>
  <si>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</si>
  <si>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</si>
  <si>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</si>
  <si>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</si>
  <si>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>-</t>
  </si>
  <si>
    <t xml:space="preserve"> </t>
  </si>
  <si>
    <t>SE</t>
  </si>
  <si>
    <t>월령 40%이상으로 방풍막 연결</t>
  </si>
  <si>
    <t>SSW</t>
  </si>
  <si>
    <t>ENE</t>
  </si>
  <si>
    <t>김예은</t>
  </si>
  <si>
    <t>[18:00] 짙은 구름 및 높은 습도(vaisala 90%/ 2.3m 95%)로 인해 관측 종료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</si>
</sst>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31" zoomScale="130" zoomScaleNormal="130" workbookViewId="0">
      <selection activeCell="H6" sqref="H6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6" t="s">
        <v>0</v>
      </c>
      <c r="C2" s="16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7">
        <v>45489</v>
      </c>
      <c r="D3" s="168"/>
      <c r="E3" s="1"/>
      <c r="F3" s="1"/>
      <c r="G3" s="1"/>
      <c r="H3" s="1"/>
      <c r="I3" s="1"/>
      <c r="J3" s="1"/>
      <c r="K3" s="66" t="s">
        <v>2</v>
      </c>
      <c r="L3" s="169">
        <f>(P31-(P32+P33))/P31*100</f>
        <v>0</v>
      </c>
      <c r="M3" s="169"/>
      <c r="N3" s="66" t="s">
        <v>3</v>
      </c>
      <c r="O3" s="169">
        <f>(P31-P33)/P31*100</f>
        <v>100</v>
      </c>
      <c r="P3" s="169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6" t="s">
        <v>6</v>
      </c>
      <c r="C7" s="1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0.36458333333333331</v>
      </c>
      <c r="D9" s="8" t="s">
        <v>183</v>
      </c>
      <c r="E9" s="8">
        <v>1.6</v>
      </c>
      <c r="F9" s="8">
        <v>90.4</v>
      </c>
      <c r="G9" s="36" t="s">
        <v>188</v>
      </c>
      <c r="H9" s="8">
        <v>4.4000000000000004</v>
      </c>
      <c r="I9" s="36">
        <v>76.400000000000006</v>
      </c>
      <c r="J9" s="9">
        <f>IF(L9, 1, 0) + IF(M9, 2, 0) + IF(N9, 4, 0) + IF(O9, 8, 0) + IF(P9, 16, 0)</f>
        <v>28</v>
      </c>
      <c r="K9" s="10" t="b">
        <v>0</v>
      </c>
      <c r="L9" s="10" t="b">
        <v>0</v>
      </c>
      <c r="M9" s="10" t="b">
        <v>0</v>
      </c>
      <c r="N9" s="10" t="b">
        <v>1</v>
      </c>
      <c r="O9" s="10" t="b">
        <v>1</v>
      </c>
      <c r="P9" s="10" t="b">
        <v>1</v>
      </c>
    </row>
    <row r="10" spans="2:16" ht="14.25" customHeight="1">
      <c r="B10" s="35" t="s">
        <v>22</v>
      </c>
      <c r="C10" s="7">
        <v>0.60416666666666663</v>
      </c>
      <c r="D10" s="8" t="s">
        <v>183</v>
      </c>
      <c r="E10" s="8">
        <v>1.7</v>
      </c>
      <c r="F10" s="8">
        <v>90.4</v>
      </c>
      <c r="G10" s="36" t="s">
        <v>187</v>
      </c>
      <c r="H10" s="8">
        <v>2.6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0.75</v>
      </c>
      <c r="D11" s="15" t="s">
        <v>183</v>
      </c>
      <c r="E11" s="15">
        <v>1.8</v>
      </c>
      <c r="F11" s="15">
        <v>91</v>
      </c>
      <c r="G11" s="36" t="s">
        <v>185</v>
      </c>
      <c r="H11" s="15">
        <v>0.6</v>
      </c>
      <c r="I11" s="16"/>
      <c r="J11" s="9">
        <f>IF(L11, 1, 0) + IF(M11, 2, 0) + IF(N11, 4, 0) + IF(O11, 8, 0) + IF(P11, 16, 0)</f>
        <v>12</v>
      </c>
      <c r="K11" s="12" t="b">
        <v>0</v>
      </c>
      <c r="L11" s="12" t="b">
        <v>0</v>
      </c>
      <c r="M11" s="12" t="b">
        <v>0</v>
      </c>
      <c r="N11" s="12" t="b">
        <v>1</v>
      </c>
      <c r="O11" s="12" t="b">
        <v>1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24.385416666666668</v>
      </c>
      <c r="D12" s="19" t="e">
        <f>AVERAGE(D9:D11)</f>
        <v>#DIV/0!</v>
      </c>
      <c r="E12" s="19">
        <f>AVERAGE(E9:E11)</f>
        <v>1.7</v>
      </c>
      <c r="F12" s="20">
        <f>AVERAGE(F9:F11)</f>
        <v>90.600000000000009</v>
      </c>
      <c r="G12" s="21"/>
      <c r="H12" s="22">
        <f>AVERAGE(H9:H11)</f>
        <v>2.5333333333333332</v>
      </c>
      <c r="I12" s="23"/>
      <c r="J12" s="24">
        <f>AVERAGE(J9:J11)</f>
        <v>17.333333333333332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6" t="s">
        <v>25</v>
      </c>
      <c r="C14" s="16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166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0.33680555555555558</v>
      </c>
      <c r="D17" s="28">
        <v>0.33819444444444446</v>
      </c>
      <c r="E17" s="28">
        <v>0.75069444444444444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>
        <v>0.75416666666666676</v>
      </c>
    </row>
    <row r="18" spans="2:16" ht="14.15" customHeight="1">
      <c r="B18" s="35" t="s">
        <v>43</v>
      </c>
      <c r="C18" s="27">
        <v>24373</v>
      </c>
      <c r="D18" s="27">
        <v>24374</v>
      </c>
      <c r="E18" s="27">
        <v>24379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>
        <v>24384</v>
      </c>
    </row>
    <row r="19" spans="2:16" ht="14.15" customHeight="1" thickBot="1">
      <c r="B19" s="13" t="s">
        <v>44</v>
      </c>
      <c r="C19" s="29"/>
      <c r="D19" s="27">
        <v>24378</v>
      </c>
      <c r="E19" s="30">
        <v>24383</v>
      </c>
      <c r="F19" s="30"/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5</v>
      </c>
      <c r="F20" s="33" t="str">
        <f t="shared" si="0"/>
        <v/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8" t="s">
        <v>46</v>
      </c>
      <c r="C22" s="35" t="s">
        <v>21</v>
      </c>
      <c r="D22" s="35" t="s">
        <v>23</v>
      </c>
      <c r="E22" s="35" t="s">
        <v>47</v>
      </c>
      <c r="F22" s="179" t="s">
        <v>48</v>
      </c>
      <c r="G22" s="179"/>
      <c r="H22" s="179"/>
      <c r="I22" s="179"/>
      <c r="J22" s="35" t="s">
        <v>21</v>
      </c>
      <c r="K22" s="35" t="s">
        <v>23</v>
      </c>
      <c r="L22" s="35" t="s">
        <v>47</v>
      </c>
      <c r="M22" s="179" t="s">
        <v>48</v>
      </c>
      <c r="N22" s="179"/>
      <c r="O22" s="179"/>
      <c r="P22" s="179"/>
    </row>
    <row r="23" spans="2:16" ht="13.5" customHeight="1">
      <c r="B23" s="178"/>
      <c r="C23" s="106"/>
      <c r="D23" s="106"/>
      <c r="E23" s="36" t="s">
        <v>49</v>
      </c>
      <c r="F23" s="177"/>
      <c r="G23" s="177"/>
      <c r="H23" s="177"/>
      <c r="I23" s="177"/>
      <c r="J23" s="106"/>
      <c r="K23" s="106"/>
      <c r="L23" s="36" t="s">
        <v>50</v>
      </c>
      <c r="M23" s="177"/>
      <c r="N23" s="177"/>
      <c r="O23" s="177"/>
      <c r="P23" s="177"/>
    </row>
    <row r="24" spans="2:16" ht="13.5" customHeight="1">
      <c r="B24" s="178"/>
      <c r="C24" s="106"/>
      <c r="D24" s="106"/>
      <c r="E24" s="113" t="s">
        <v>174</v>
      </c>
      <c r="F24" s="177"/>
      <c r="G24" s="177"/>
      <c r="H24" s="177"/>
      <c r="I24" s="177"/>
      <c r="J24" s="106"/>
      <c r="K24" s="106"/>
      <c r="L24" s="36" t="s">
        <v>181</v>
      </c>
      <c r="M24" s="177"/>
      <c r="N24" s="177"/>
      <c r="O24" s="177"/>
      <c r="P24" s="177"/>
    </row>
    <row r="25" spans="2:16" ht="13.5" customHeight="1">
      <c r="B25" s="178"/>
      <c r="C25" s="106"/>
      <c r="D25" s="106"/>
      <c r="E25" s="113" t="s">
        <v>175</v>
      </c>
      <c r="F25" s="180"/>
      <c r="G25" s="177"/>
      <c r="H25" s="177"/>
      <c r="I25" s="177"/>
      <c r="J25" s="106"/>
      <c r="K25" s="106"/>
      <c r="L25" s="36" t="s">
        <v>51</v>
      </c>
      <c r="M25" s="177"/>
      <c r="N25" s="177"/>
      <c r="O25" s="177"/>
      <c r="P25" s="177"/>
    </row>
    <row r="26" spans="2:16" ht="13.5" customHeight="1">
      <c r="B26" s="178"/>
      <c r="C26" s="106"/>
      <c r="D26" s="106"/>
      <c r="E26" s="113" t="s">
        <v>168</v>
      </c>
      <c r="F26" s="177"/>
      <c r="G26" s="177"/>
      <c r="H26" s="177"/>
      <c r="I26" s="177"/>
      <c r="J26" s="106"/>
      <c r="K26" s="106"/>
      <c r="L26" s="36" t="s">
        <v>182</v>
      </c>
      <c r="M26" s="177"/>
      <c r="N26" s="177"/>
      <c r="O26" s="177"/>
      <c r="P26" s="177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6" t="s">
        <v>52</v>
      </c>
      <c r="C28" s="166"/>
      <c r="D28" s="16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0.34930555555555554</v>
      </c>
      <c r="D30" s="43">
        <v>0.10347222222222223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0.45277777777777778</v>
      </c>
    </row>
    <row r="31" spans="2:16" ht="14.15" customHeight="1">
      <c r="B31" s="37" t="s">
        <v>173</v>
      </c>
      <c r="C31" s="47">
        <v>0.34930555555555554</v>
      </c>
      <c r="D31" s="7">
        <v>0.10347222222222223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48"/>
      <c r="P31" s="46">
        <f>SUM(C31:N31)</f>
        <v>0.45277777777777778</v>
      </c>
    </row>
    <row r="32" spans="2:16" ht="14.15" customHeight="1">
      <c r="B32" s="37" t="s">
        <v>67</v>
      </c>
      <c r="C32" s="49">
        <v>0.34930555555555554</v>
      </c>
      <c r="D32" s="50">
        <v>0.10347222222222223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0.45277777777777778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</v>
      </c>
      <c r="D34" s="110">
        <f t="shared" ref="D34:P34" si="1">D31-D32-D33</f>
        <v>0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0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1" t="s">
        <v>69</v>
      </c>
      <c r="C36" s="160"/>
      <c r="D36" s="160"/>
      <c r="E36" s="164"/>
      <c r="F36" s="165"/>
      <c r="G36" s="164"/>
      <c r="H36" s="165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>
      <c r="B37" s="162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>
      <c r="B38" s="162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>
      <c r="B39" s="162"/>
      <c r="C39" s="160"/>
      <c r="D39" s="160"/>
      <c r="E39" s="160"/>
      <c r="F39" s="160"/>
      <c r="G39" s="160"/>
      <c r="H39" s="160"/>
      <c r="I39" s="160"/>
      <c r="J39" s="160"/>
      <c r="K39" s="160" t="s">
        <v>184</v>
      </c>
      <c r="L39" s="160"/>
      <c r="M39" s="160"/>
      <c r="N39" s="160"/>
      <c r="O39" s="160"/>
      <c r="P39" s="160"/>
    </row>
    <row r="40" spans="2:16" ht="18" customHeight="1">
      <c r="B40" s="162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</row>
    <row r="41" spans="2:16" ht="18" customHeight="1">
      <c r="B41" s="163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7" t="s">
        <v>70</v>
      </c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9"/>
    </row>
    <row r="44" spans="2:16" ht="14.15" customHeight="1">
      <c r="B44" s="144" t="s">
        <v>190</v>
      </c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8"/>
    </row>
    <row r="45" spans="2:16" ht="14.15" customHeight="1">
      <c r="B45" s="144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8"/>
    </row>
    <row r="46" spans="2:16" ht="14.15" customHeight="1">
      <c r="B46" s="144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8"/>
    </row>
    <row r="47" spans="2:16" ht="14.15" customHeight="1">
      <c r="B47" s="144"/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8"/>
    </row>
    <row r="48" spans="2:16" ht="14.15" customHeight="1">
      <c r="B48" s="116"/>
      <c r="C48" s="117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8"/>
    </row>
    <row r="49" spans="2:16" ht="14.15" customHeight="1">
      <c r="B49" s="144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8"/>
    </row>
    <row r="50" spans="2:16" ht="14.15" customHeight="1">
      <c r="B50" s="144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8"/>
    </row>
    <row r="51" spans="2:16" ht="14.15" customHeight="1">
      <c r="B51" s="144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8"/>
    </row>
    <row r="52" spans="2:16" ht="14.15" customHeight="1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Bot="1">
      <c r="B53" s="153" t="s">
        <v>171</v>
      </c>
      <c r="C53" s="154"/>
      <c r="D53" s="115"/>
      <c r="E53" s="115"/>
      <c r="F53" s="115"/>
      <c r="G53" s="155"/>
      <c r="H53" s="154"/>
      <c r="I53" s="154"/>
      <c r="J53" s="154"/>
      <c r="K53" s="154"/>
      <c r="L53" s="154"/>
      <c r="M53" s="154"/>
      <c r="N53" s="154"/>
      <c r="O53" s="154"/>
      <c r="P53" s="156"/>
    </row>
    <row r="54" spans="2:16" ht="14.15" customHeight="1" thickTop="1" thickBot="1">
      <c r="B54" s="148" t="s">
        <v>176</v>
      </c>
      <c r="C54" s="149"/>
      <c r="D54" s="149"/>
      <c r="E54" s="149"/>
      <c r="F54" s="112">
        <v>195</v>
      </c>
      <c r="G54" s="150"/>
      <c r="H54" s="151"/>
      <c r="I54" s="151"/>
      <c r="J54" s="151"/>
      <c r="K54" s="151"/>
      <c r="L54" s="151"/>
      <c r="M54" s="151"/>
      <c r="N54" s="151"/>
      <c r="O54" s="151"/>
      <c r="P54" s="152"/>
    </row>
    <row r="55" spans="2:16" ht="13.5" customHeight="1" thickTop="1"/>
    <row r="56" spans="2:16" ht="17.25" customHeight="1">
      <c r="B56" s="131" t="s">
        <v>71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72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73</v>
      </c>
      <c r="O57" s="133"/>
      <c r="P57" s="136"/>
    </row>
    <row r="58" spans="2:16" ht="17.149999999999999" customHeight="1">
      <c r="B58" s="137" t="s">
        <v>74</v>
      </c>
      <c r="C58" s="138"/>
      <c r="D58" s="139"/>
      <c r="E58" s="137" t="s">
        <v>75</v>
      </c>
      <c r="F58" s="138"/>
      <c r="G58" s="139"/>
      <c r="H58" s="138" t="s">
        <v>76</v>
      </c>
      <c r="I58" s="138"/>
      <c r="J58" s="138"/>
      <c r="K58" s="140" t="s">
        <v>77</v>
      </c>
      <c r="L58" s="138"/>
      <c r="M58" s="141"/>
      <c r="N58" s="142"/>
      <c r="O58" s="138"/>
      <c r="P58" s="143"/>
    </row>
    <row r="59" spans="2:16" ht="20.149999999999999" customHeight="1">
      <c r="B59" s="119" t="s">
        <v>78</v>
      </c>
      <c r="C59" s="120"/>
      <c r="D59" s="58" t="b">
        <v>1</v>
      </c>
      <c r="E59" s="119" t="s">
        <v>79</v>
      </c>
      <c r="F59" s="120"/>
      <c r="G59" s="58" t="b">
        <v>1</v>
      </c>
      <c r="H59" s="127" t="s">
        <v>80</v>
      </c>
      <c r="I59" s="120"/>
      <c r="J59" s="58" t="b">
        <v>1</v>
      </c>
      <c r="K59" s="127" t="s">
        <v>81</v>
      </c>
      <c r="L59" s="120"/>
      <c r="M59" s="58" t="b">
        <v>1</v>
      </c>
      <c r="N59" s="128" t="s">
        <v>82</v>
      </c>
      <c r="O59" s="120"/>
      <c r="P59" s="58" t="b">
        <v>1</v>
      </c>
    </row>
    <row r="60" spans="2:16" ht="20.149999999999999" customHeight="1">
      <c r="B60" s="119" t="s">
        <v>83</v>
      </c>
      <c r="C60" s="120"/>
      <c r="D60" s="58" t="b">
        <v>1</v>
      </c>
      <c r="E60" s="119" t="s">
        <v>84</v>
      </c>
      <c r="F60" s="120"/>
      <c r="G60" s="58" t="b">
        <v>1</v>
      </c>
      <c r="H60" s="127" t="s">
        <v>85</v>
      </c>
      <c r="I60" s="120"/>
      <c r="J60" s="58" t="b">
        <v>1</v>
      </c>
      <c r="K60" s="127" t="s">
        <v>86</v>
      </c>
      <c r="L60" s="120"/>
      <c r="M60" s="58" t="b">
        <v>1</v>
      </c>
      <c r="N60" s="128" t="s">
        <v>87</v>
      </c>
      <c r="O60" s="120"/>
      <c r="P60" s="58" t="b">
        <v>1</v>
      </c>
    </row>
    <row r="61" spans="2:16" ht="20.149999999999999" customHeight="1">
      <c r="B61" s="119" t="s">
        <v>88</v>
      </c>
      <c r="C61" s="120"/>
      <c r="D61" s="58" t="b">
        <v>1</v>
      </c>
      <c r="E61" s="119" t="s">
        <v>89</v>
      </c>
      <c r="F61" s="120"/>
      <c r="G61" s="58" t="b">
        <v>1</v>
      </c>
      <c r="H61" s="127" t="s">
        <v>90</v>
      </c>
      <c r="I61" s="120"/>
      <c r="J61" s="58" t="b">
        <v>1</v>
      </c>
      <c r="K61" s="127" t="s">
        <v>91</v>
      </c>
      <c r="L61" s="120"/>
      <c r="M61" s="58" t="b">
        <v>1</v>
      </c>
      <c r="N61" s="128" t="s">
        <v>92</v>
      </c>
      <c r="O61" s="120"/>
      <c r="P61" s="58" t="b">
        <v>1</v>
      </c>
    </row>
    <row r="62" spans="2:16" ht="20.149999999999999" customHeight="1">
      <c r="B62" s="127" t="s">
        <v>90</v>
      </c>
      <c r="C62" s="120"/>
      <c r="D62" s="58" t="b">
        <v>1</v>
      </c>
      <c r="E62" s="119" t="s">
        <v>93</v>
      </c>
      <c r="F62" s="120"/>
      <c r="G62" s="58" t="b">
        <v>1</v>
      </c>
      <c r="H62" s="127" t="s">
        <v>94</v>
      </c>
      <c r="I62" s="120"/>
      <c r="J62" s="58" t="b">
        <v>0</v>
      </c>
      <c r="K62" s="127" t="s">
        <v>95</v>
      </c>
      <c r="L62" s="120"/>
      <c r="M62" s="58" t="b">
        <v>1</v>
      </c>
      <c r="N62" s="128" t="s">
        <v>85</v>
      </c>
      <c r="O62" s="120"/>
      <c r="P62" s="58" t="b">
        <v>1</v>
      </c>
    </row>
    <row r="63" spans="2:16" ht="20.149999999999999" customHeight="1">
      <c r="B63" s="127" t="s">
        <v>96</v>
      </c>
      <c r="C63" s="120"/>
      <c r="D63" s="58" t="b">
        <v>1</v>
      </c>
      <c r="E63" s="119" t="s">
        <v>97</v>
      </c>
      <c r="F63" s="120"/>
      <c r="G63" s="58" t="b">
        <v>1</v>
      </c>
      <c r="H63" s="68"/>
      <c r="I63" s="69"/>
      <c r="J63" s="70"/>
      <c r="K63" s="127" t="s">
        <v>98</v>
      </c>
      <c r="L63" s="120"/>
      <c r="M63" s="58" t="b">
        <v>1</v>
      </c>
      <c r="N63" s="128" t="s">
        <v>169</v>
      </c>
      <c r="O63" s="120"/>
      <c r="P63" s="58" t="b">
        <v>1</v>
      </c>
    </row>
    <row r="64" spans="2:16" ht="20.149999999999999" customHeight="1">
      <c r="B64" s="127" t="s">
        <v>99</v>
      </c>
      <c r="C64" s="120"/>
      <c r="D64" s="58" t="b">
        <v>0</v>
      </c>
      <c r="E64" s="119" t="s">
        <v>100</v>
      </c>
      <c r="F64" s="120"/>
      <c r="G64" s="58" t="b">
        <v>1</v>
      </c>
      <c r="H64" s="71"/>
      <c r="I64" s="72"/>
      <c r="J64" s="73"/>
      <c r="K64" s="129" t="s">
        <v>101</v>
      </c>
      <c r="L64" s="130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9" t="s">
        <v>164</v>
      </c>
      <c r="F65" s="12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21" t="s">
        <v>107</v>
      </c>
      <c r="C69" s="121"/>
      <c r="D69" s="81"/>
      <c r="E69" s="81"/>
      <c r="F69" s="123" t="s">
        <v>108</v>
      </c>
      <c r="G69" s="125" t="s">
        <v>109</v>
      </c>
      <c r="H69" s="81"/>
      <c r="I69" s="121" t="s">
        <v>110</v>
      </c>
      <c r="J69" s="121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22"/>
      <c r="C70" s="122"/>
      <c r="D70" s="85"/>
      <c r="E70" s="86"/>
      <c r="F70" s="124"/>
      <c r="G70" s="126"/>
      <c r="H70" s="87"/>
      <c r="I70" s="122"/>
      <c r="J70" s="122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-164.7</v>
      </c>
      <c r="D72" s="60">
        <v>-165.1</v>
      </c>
      <c r="E72" s="100" t="s">
        <v>120</v>
      </c>
      <c r="F72" s="60">
        <v>19.5</v>
      </c>
      <c r="G72" s="60">
        <v>19.600000000000001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-160.1</v>
      </c>
      <c r="D73" s="60">
        <v>-160.5</v>
      </c>
      <c r="E73" s="102" t="s">
        <v>124</v>
      </c>
      <c r="F73" s="61">
        <v>37.5</v>
      </c>
      <c r="G73" s="61">
        <v>37.4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0</v>
      </c>
      <c r="Q73" s="107"/>
    </row>
    <row r="74" spans="2:17" ht="20.149999999999999" customHeight="1">
      <c r="B74" s="100" t="s">
        <v>128</v>
      </c>
      <c r="C74" s="60">
        <v>-209.7</v>
      </c>
      <c r="D74" s="60">
        <v>-210</v>
      </c>
      <c r="E74" s="102" t="s">
        <v>129</v>
      </c>
      <c r="F74" s="62">
        <v>20</v>
      </c>
      <c r="G74" s="62">
        <v>15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-130</v>
      </c>
      <c r="D75" s="60">
        <v>-131.6</v>
      </c>
      <c r="E75" s="102" t="s">
        <v>134</v>
      </c>
      <c r="F75" s="62">
        <v>35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27.6</v>
      </c>
      <c r="D76" s="60">
        <v>27.8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24.3</v>
      </c>
      <c r="D77" s="60">
        <v>24.3</v>
      </c>
      <c r="E77" s="102" t="s">
        <v>144</v>
      </c>
      <c r="F77" s="62">
        <v>250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22.1</v>
      </c>
      <c r="D78" s="60">
        <v>22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20.9</v>
      </c>
      <c r="D79" s="60">
        <v>20.8</v>
      </c>
      <c r="E79" s="100" t="s">
        <v>154</v>
      </c>
      <c r="F79" s="60">
        <v>8.1</v>
      </c>
      <c r="G79" s="60">
        <v>7.5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3.5899999999999998E-5</v>
      </c>
      <c r="D80" s="64">
        <v>3.4799999999999999E-5</v>
      </c>
      <c r="E80" s="102" t="s">
        <v>159</v>
      </c>
      <c r="F80" s="61">
        <v>61.2</v>
      </c>
      <c r="G80" s="61">
        <v>60.1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70" t="s">
        <v>163</v>
      </c>
      <c r="C84" s="170"/>
    </row>
    <row r="85" spans="2:16" ht="15" customHeight="1">
      <c r="B85" s="171" t="s">
        <v>186</v>
      </c>
      <c r="C85" s="172"/>
      <c r="D85" s="172"/>
      <c r="E85" s="172"/>
      <c r="F85" s="172"/>
      <c r="G85" s="172"/>
      <c r="H85" s="172"/>
      <c r="I85" s="172"/>
      <c r="J85" s="172"/>
      <c r="K85" s="172"/>
      <c r="L85" s="172"/>
      <c r="M85" s="172"/>
      <c r="N85" s="172"/>
      <c r="O85" s="172"/>
      <c r="P85" s="173"/>
    </row>
    <row r="86" spans="2:16" ht="15" customHeight="1">
      <c r="B86" s="174"/>
      <c r="C86" s="175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6"/>
    </row>
    <row r="87" spans="2:16" ht="15" customHeight="1">
      <c r="B87" s="174"/>
      <c r="C87" s="175"/>
      <c r="D87" s="175"/>
      <c r="E87" s="175"/>
      <c r="F87" s="175"/>
      <c r="G87" s="175"/>
      <c r="H87" s="175"/>
      <c r="I87" s="175"/>
      <c r="J87" s="175"/>
      <c r="K87" s="175"/>
      <c r="L87" s="175"/>
      <c r="M87" s="175"/>
      <c r="N87" s="175"/>
      <c r="O87" s="175"/>
      <c r="P87" s="176"/>
    </row>
    <row r="88" spans="2:16" ht="15" customHeight="1">
      <c r="B88" s="174"/>
      <c r="C88" s="175"/>
      <c r="D88" s="175"/>
      <c r="E88" s="175"/>
      <c r="F88" s="175"/>
      <c r="G88" s="175"/>
      <c r="H88" s="175"/>
      <c r="I88" s="175"/>
      <c r="J88" s="175"/>
      <c r="K88" s="175"/>
      <c r="L88" s="175"/>
      <c r="M88" s="175"/>
      <c r="N88" s="175"/>
      <c r="O88" s="175"/>
      <c r="P88" s="176"/>
    </row>
    <row r="89" spans="2:16" ht="15" customHeight="1">
      <c r="B89" s="174"/>
      <c r="C89" s="175"/>
      <c r="D89" s="175"/>
      <c r="E89" s="175"/>
      <c r="F89" s="175"/>
      <c r="G89" s="175"/>
      <c r="H89" s="175"/>
      <c r="I89" s="175"/>
      <c r="J89" s="175"/>
      <c r="K89" s="175"/>
      <c r="L89" s="175"/>
      <c r="M89" s="175"/>
      <c r="N89" s="175"/>
      <c r="O89" s="175"/>
      <c r="P89" s="176"/>
    </row>
    <row r="90" spans="2:16" ht="15" customHeight="1">
      <c r="B90" s="174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  <c r="N90" s="175"/>
      <c r="O90" s="175"/>
      <c r="P90" s="176"/>
    </row>
    <row r="91" spans="2:16" ht="15" customHeight="1">
      <c r="B91" s="174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75"/>
      <c r="O91" s="175"/>
      <c r="P91" s="176"/>
    </row>
    <row r="92" spans="2:16" ht="15" customHeight="1">
      <c r="B92" s="174"/>
      <c r="C92" s="175"/>
      <c r="D92" s="175"/>
      <c r="E92" s="175"/>
      <c r="F92" s="175"/>
      <c r="G92" s="175"/>
      <c r="H92" s="175"/>
      <c r="I92" s="175"/>
      <c r="J92" s="175"/>
      <c r="K92" s="175"/>
      <c r="L92" s="175"/>
      <c r="M92" s="175"/>
      <c r="N92" s="175"/>
      <c r="O92" s="175"/>
      <c r="P92" s="176"/>
    </row>
    <row r="93" spans="2:16" ht="15" customHeight="1">
      <c r="B93" s="174"/>
      <c r="C93" s="175"/>
      <c r="D93" s="175"/>
      <c r="E93" s="175"/>
      <c r="F93" s="175"/>
      <c r="G93" s="175"/>
      <c r="H93" s="175"/>
      <c r="I93" s="175"/>
      <c r="J93" s="175"/>
      <c r="K93" s="175"/>
      <c r="L93" s="175"/>
      <c r="M93" s="175"/>
      <c r="N93" s="175"/>
      <c r="O93" s="175"/>
      <c r="P93" s="176"/>
    </row>
    <row r="94" spans="2:16" ht="15" customHeight="1">
      <c r="B94" s="174"/>
      <c r="C94" s="175"/>
      <c r="D94" s="175"/>
      <c r="E94" s="175"/>
      <c r="F94" s="175"/>
      <c r="G94" s="175"/>
      <c r="H94" s="175"/>
      <c r="I94" s="175"/>
      <c r="J94" s="175"/>
      <c r="K94" s="175"/>
      <c r="L94" s="175"/>
      <c r="M94" s="175"/>
      <c r="N94" s="175"/>
      <c r="O94" s="175"/>
      <c r="P94" s="176"/>
    </row>
    <row r="95" spans="2:16" ht="15" customHeight="1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5"/>
      <c r="O95" s="175"/>
      <c r="P95" s="176"/>
    </row>
    <row r="96" spans="2:16" ht="15" customHeight="1">
      <c r="B96" s="174"/>
      <c r="C96" s="175"/>
      <c r="D96" s="175"/>
      <c r="E96" s="175"/>
      <c r="F96" s="175"/>
      <c r="G96" s="175"/>
      <c r="H96" s="175"/>
      <c r="I96" s="175"/>
      <c r="J96" s="175"/>
      <c r="K96" s="175"/>
      <c r="L96" s="175"/>
      <c r="M96" s="175"/>
      <c r="N96" s="175"/>
      <c r="O96" s="175"/>
      <c r="P96" s="176"/>
    </row>
    <row r="97" spans="2:16" ht="15" customHeight="1">
      <c r="B97" s="174"/>
      <c r="C97" s="175"/>
      <c r="D97" s="175"/>
      <c r="E97" s="175"/>
      <c r="F97" s="175"/>
      <c r="G97" s="175"/>
      <c r="H97" s="175"/>
      <c r="I97" s="175"/>
      <c r="J97" s="175"/>
      <c r="K97" s="175"/>
      <c r="L97" s="175"/>
      <c r="M97" s="175"/>
      <c r="N97" s="175"/>
      <c r="O97" s="175"/>
      <c r="P97" s="176"/>
    </row>
    <row r="98" spans="2:16" ht="15" customHeight="1">
      <c r="B98" s="174"/>
      <c r="C98" s="175"/>
      <c r="D98" s="175"/>
      <c r="E98" s="175"/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6"/>
    </row>
    <row r="99" spans="2:16" ht="15" customHeight="1">
      <c r="B99" s="181"/>
      <c r="C99" s="182"/>
      <c r="D99" s="182"/>
      <c r="E99" s="182"/>
      <c r="F99" s="182"/>
      <c r="G99" s="182"/>
      <c r="H99" s="182"/>
      <c r="I99" s="182"/>
      <c r="J99" s="182"/>
      <c r="K99" s="182"/>
      <c r="L99" s="182"/>
      <c r="M99" s="182"/>
      <c r="N99" s="182"/>
      <c r="O99" s="182"/>
      <c r="P99" s="183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2024-07-16T18:33:00Z</dcterms:modified>
</cp:coreProperties>
</file>