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<sst xmlns="http://schemas.openxmlformats.org/spreadsheetml/2006/main" count="217" uniqueCount="206">
  <si>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</si>
  <si>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</si>
  <si>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</si>
  <si>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</si>
  <si>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</si>
  <si>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</si>
  <si>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</si>
  <si>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</si>
  <si>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</si>
  <si>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</si>
  <si>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</si>
  <si>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</si>
  <si>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</si>
  <si>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</si>
  <si>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</si>
  <si>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</si>
  <si>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</si>
  <si>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</si>
  <si>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</si>
  <si>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</si>
  <si>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</si>
  <si>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</si>
  <si>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</si>
  <si>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</si>
  <si>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</si>
  <si>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</si>
  <si>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</si>
  <si>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</si>
  <si>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</si>
  <si>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</si>
  <si>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</si>
  <si>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</si>
  <si>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</si>
  <si>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</si>
  <si>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</si>
  <si>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</si>
  <si>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</si>
  <si>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</si>
  <si>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</si>
  <si>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</si>
  <si>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</si>
  <si>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</si>
  <si>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</si>
  <si>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</si>
  <si>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</si>
  <si>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</si>
  <si>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</si>
  <si>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</si>
  <si>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</si>
  <si>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</si>
  <si>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</si>
  <si>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</si>
  <si>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</si>
  <si>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</si>
  <si>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</si>
  <si>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</si>
  <si>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</si>
  <si>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</si>
  <si>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</si>
  <si>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</si>
  <si>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</si>
  <si>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</si>
  <si>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</si>
  <si>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</si>
  <si>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</si>
  <si>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</si>
  <si>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</si>
  <si>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</si>
  <si>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</si>
  <si>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</si>
  <si>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</si>
  <si>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</si>
  <si>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</si>
  <si>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</si>
  <si>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</si>
  <si>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</si>
  <si>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</si>
  <si>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</si>
  <si>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</si>
  <si>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</si>
  <si>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</si>
  <si>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</si>
  <si>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</si>
  <si>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</si>
  <si>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</si>
  <si>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</si>
  <si>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</si>
  <si>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</si>
  <si>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</si>
  <si>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</si>
  <si>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</si>
  <si>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</si>
  <si>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</si>
  <si>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</si>
  <si>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</si>
  <si>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</si>
  <si>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</si>
  <si>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</si>
  <si>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</si>
  <si>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</si>
  <si>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</si>
  <si>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</si>
  <si>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</si>
  <si>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</si>
  <si>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</si>
  <si>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</si>
  <si>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</si>
  <si>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</si>
  <si>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</si>
  <si>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</si>
  <si>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</si>
  <si>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</si>
  <si>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</si>
  <si>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</si>
  <si>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</si>
  <si>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</si>
  <si>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</si>
  <si>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</si>
  <si>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</si>
  <si>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</si>
  <si>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</si>
  <si>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</si>
  <si>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</si>
  <si>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</si>
  <si>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</si>
  <si>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</si>
  <si>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</si>
  <si>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</si>
  <si>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</si>
  <si>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</si>
  <si>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</si>
  <si>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</si>
  <si>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</si>
  <si>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</si>
  <si>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</si>
  <si>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</si>
  <si>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</si>
  <si>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</si>
  <si>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</si>
  <si>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</si>
  <si>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</si>
  <si>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</si>
  <si>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</si>
  <si>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</si>
  <si>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</si>
  <si>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</si>
  <si>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</si>
  <si>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</si>
  <si>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</si>
  <si>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</si>
  <si>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</si>
  <si>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</si>
  <si>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</si>
  <si>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</si>
  <si>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</si>
  <si>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</si>
  <si>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</si>
  <si>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</si>
  <si>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</si>
  <si>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</si>
  <si>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</si>
  <si>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</si>
  <si>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</si>
  <si>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</si>
  <si>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</si>
  <si>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</si>
  <si>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</si>
  <si>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</si>
  <si>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</si>
  <si>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</si>
  <si>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</si>
  <si>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</si>
  <si>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</si>
  <si>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</si>
  <si>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</si>
  <si>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</si>
  <si>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</si>
  <si>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</si>
  <si>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</si>
  <si>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</si>
  <si>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</si>
  <si>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</si>
  <si>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-</t>
  </si>
  <si>
    <t>B</t>
  </si>
  <si>
    <t>TMT</t>
  </si>
  <si>
    <t>BLG</t>
  </si>
  <si>
    <t>ESE</t>
  </si>
  <si>
    <t>E</t>
  </si>
  <si>
    <t>SE</t>
  </si>
  <si>
    <t>정예솜</t>
  </si>
  <si>
    <t>MMA</t>
  </si>
  <si>
    <t>강풍으로 인한 방풍막 연결</t>
  </si>
  <si>
    <t>10s/25k 15s/25k 20s/23k</t>
  </si>
  <si>
    <t>13s/28k 17s/27k</t>
  </si>
  <si>
    <t>stow후 돔 닫고 돔셔터 재실행하니 정상화</t>
  </si>
  <si>
    <t>D_022831</t>
  </si>
  <si>
    <t xml:space="preserve">tcs에서 kill하고 다시 tmux_all하니 프로그램은 정상화/ D_022831 돔 셔터 프로그램과 new tcs은 다 정상(초록색)으로 보였지만 돔에 망원경이 가려지고 있었음/ </t>
  </si>
  <si>
    <t>[10:49] 높은 습도(vaisala 87%/ topring 87%/ 2.3m 95%)로 인한 관측 대기/ [12:59] 관측 재개</t>
  </si>
  <si>
    <t>M_023004</t>
  </si>
  <si>
    <t>M_023004 IC S crash로 파일 없음</t>
  </si>
  <si>
    <t>M_023023-023024:N</t>
  </si>
  <si>
    <t>023025-023028 Telescope failed to point at RA dest로 수동관측함 (바람이 강하긴 했지만 RA/DEC 거의 움직이지 않음)</t>
  </si>
  <si>
    <t>tmux_all 실행 7회</t>
  </si>
  <si>
    <t>25s/28k 14s/22k 10s/22k</t>
  </si>
  <si>
    <t>19s/21k 15s/24k</t>
  </si>
  <si>
    <t xml:space="preserve">[08:22-08:51] 돔셔터 프로그램 오류로 껐다키니 검정화면으로 아무것도 안나오고 x창을 눌러도 안꺼짐/ 작업관리자에서 응답없음 찾다가 못찾음/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</si>
</sst>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G83" sqref="G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45478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77.885952712100135</v>
      </c>
      <c r="M3" s="167"/>
      <c r="N3" s="66" t="s">
        <v>3</v>
      </c>
      <c r="O3" s="167">
        <f>(P31-P33)/P31*100</f>
        <v>95.966620305980527</v>
      </c>
      <c r="P3" s="167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0.3611111111111111</v>
      </c>
      <c r="D9" s="8" t="s">
        <v>182</v>
      </c>
      <c r="E9" s="8">
        <v>6.4</v>
      </c>
      <c r="F9" s="8">
        <v>74.900000000000006</v>
      </c>
      <c r="G9" s="36" t="s">
        <v>186</v>
      </c>
      <c r="H9" s="8">
        <v>10.7</v>
      </c>
      <c r="I9" s="36">
        <v>1.1000000000000001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1.7</v>
      </c>
      <c r="E10" s="8">
        <v>5.0999999999999996</v>
      </c>
      <c r="F10" s="8">
        <v>77.900000000000006</v>
      </c>
      <c r="G10" s="36" t="s">
        <v>188</v>
      </c>
      <c r="H10" s="8">
        <v>11.2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0.81944444444444453</v>
      </c>
      <c r="D11" s="15">
        <v>1.5</v>
      </c>
      <c r="E11" s="15">
        <v>5</v>
      </c>
      <c r="F11" s="15">
        <v>72.3</v>
      </c>
      <c r="G11" s="36" t="s">
        <v>187</v>
      </c>
      <c r="H11" s="15">
        <v>3.8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24.458333333333332</v>
      </c>
      <c r="D12" s="19">
        <f>AVERAGE(D9:D11)</f>
        <v>1.6</v>
      </c>
      <c r="E12" s="19">
        <f>AVERAGE(E9:E11)</f>
        <v>5.5</v>
      </c>
      <c r="F12" s="20">
        <f>AVERAGE(F9:F11)</f>
        <v>75.033333333333346</v>
      </c>
      <c r="G12" s="21"/>
      <c r="H12" s="22">
        <f>AVERAGE(H9:H11)</f>
        <v>8.5666666666666664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185</v>
      </c>
      <c r="F16" s="27" t="s">
        <v>190</v>
      </c>
      <c r="G16" s="27" t="s">
        <v>184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0.29722222222222222</v>
      </c>
      <c r="D17" s="28">
        <v>0.29791666666666666</v>
      </c>
      <c r="E17" s="28">
        <v>0.33958333333333335</v>
      </c>
      <c r="F17" s="28">
        <v>0.74375000000000002</v>
      </c>
      <c r="G17" s="28">
        <v>0.8208333333333333</v>
      </c>
      <c r="H17" s="28">
        <v>0.85</v>
      </c>
      <c r="I17" s="28"/>
      <c r="J17" s="28"/>
      <c r="K17" s="28"/>
      <c r="L17" s="28"/>
      <c r="M17" s="28"/>
      <c r="N17" s="28"/>
      <c r="O17" s="28"/>
      <c r="P17" s="28">
        <v>0.8652777777777777</v>
      </c>
    </row>
    <row r="18" spans="2:16" ht="14.15" customHeight="1">
      <c r="B18" s="35" t="s">
        <v>43</v>
      </c>
      <c r="C18" s="27">
        <v>22806</v>
      </c>
      <c r="D18" s="27">
        <v>22807</v>
      </c>
      <c r="E18" s="27">
        <v>22825</v>
      </c>
      <c r="F18" s="27">
        <v>23024</v>
      </c>
      <c r="G18" s="27">
        <v>23056</v>
      </c>
      <c r="H18" s="27">
        <v>23069</v>
      </c>
      <c r="I18" s="27"/>
      <c r="J18" s="27"/>
      <c r="K18" s="27"/>
      <c r="L18" s="27"/>
      <c r="M18" s="27"/>
      <c r="N18" s="27"/>
      <c r="O18" s="27"/>
      <c r="P18" s="27">
        <v>23082</v>
      </c>
    </row>
    <row r="19" spans="2:16" ht="14.15" customHeight="1" thickBot="1">
      <c r="B19" s="13" t="s">
        <v>44</v>
      </c>
      <c r="C19" s="29"/>
      <c r="D19" s="27">
        <v>22818</v>
      </c>
      <c r="E19" s="30">
        <v>23023</v>
      </c>
      <c r="F19" s="30">
        <v>23055</v>
      </c>
      <c r="G19" s="30">
        <v>23068</v>
      </c>
      <c r="H19" s="30">
        <v>23081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199</v>
      </c>
      <c r="F20" s="33">
        <f t="shared" si="0"/>
        <v>32</v>
      </c>
      <c r="G20" s="33">
        <f t="shared" si="0"/>
        <v>13</v>
      </c>
      <c r="H20" s="33">
        <f t="shared" si="0"/>
        <v>13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>
        <v>0.85138888888888886</v>
      </c>
      <c r="K23" s="106">
        <v>0.85416666666666663</v>
      </c>
      <c r="L23" s="36" t="s">
        <v>50</v>
      </c>
      <c r="M23" s="175" t="s">
        <v>203</v>
      </c>
      <c r="N23" s="175"/>
      <c r="O23" s="175"/>
      <c r="P23" s="175"/>
    </row>
    <row r="24" spans="2:16" ht="13.5" customHeight="1">
      <c r="B24" s="176"/>
      <c r="C24" s="106">
        <v>0.31944444444444448</v>
      </c>
      <c r="D24" s="106">
        <v>0.3215277777777778</v>
      </c>
      <c r="E24" s="113" t="s">
        <v>174</v>
      </c>
      <c r="F24" s="175" t="s">
        <v>192</v>
      </c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>
        <v>0.85555555555555562</v>
      </c>
      <c r="K25" s="106">
        <v>0.85625000000000007</v>
      </c>
      <c r="L25" s="36" t="s">
        <v>51</v>
      </c>
      <c r="M25" s="175" t="s">
        <v>204</v>
      </c>
      <c r="N25" s="175"/>
      <c r="O25" s="175"/>
      <c r="P25" s="175"/>
    </row>
    <row r="26" spans="2:16" ht="13.5" customHeight="1">
      <c r="B26" s="176"/>
      <c r="C26" s="106">
        <v>0.32361111111111113</v>
      </c>
      <c r="D26" s="106">
        <v>0.32500000000000001</v>
      </c>
      <c r="E26" s="113" t="s">
        <v>168</v>
      </c>
      <c r="F26" s="175" t="s">
        <v>193</v>
      </c>
      <c r="G26" s="175"/>
      <c r="H26" s="175"/>
      <c r="I26" s="175"/>
      <c r="J26" s="106"/>
      <c r="K26" s="106"/>
      <c r="L26" s="36" t="s">
        <v>183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0.38263888888888892</v>
      </c>
      <c r="D30" s="43"/>
      <c r="E30" s="43"/>
      <c r="F30" s="43">
        <v>7.5694444444444439E-2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0.45833333333333337</v>
      </c>
    </row>
    <row r="31" spans="2:16" ht="14.15" customHeight="1">
      <c r="B31" s="37" t="s">
        <v>173</v>
      </c>
      <c r="C31" s="47">
        <v>0.40416666666666662</v>
      </c>
      <c r="D31" s="7"/>
      <c r="E31" s="7"/>
      <c r="F31" s="7">
        <v>7.5694444444444439E-2</v>
      </c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0.4993055555555555</v>
      </c>
    </row>
    <row r="32" spans="2:16" ht="14.15" customHeight="1">
      <c r="B32" s="37" t="s">
        <v>67</v>
      </c>
      <c r="C32" s="49">
        <v>9.0277777777777776E-2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9.0277777777777776E-2</v>
      </c>
    </row>
    <row r="33" spans="2:16" ht="14.15" customHeight="1" thickBot="1">
      <c r="B33" s="37" t="s">
        <v>68</v>
      </c>
      <c r="C33" s="52">
        <v>2.013888888888889E-2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2.013888888888889E-2</v>
      </c>
    </row>
    <row r="34" spans="2:16" ht="14.15" customHeight="1">
      <c r="B34" s="109" t="s">
        <v>170</v>
      </c>
      <c r="C34" s="110">
        <f>C31-C32-C33</f>
        <v>0.29374999999999996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7.5694444444444439E-2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0.38888888888888884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195</v>
      </c>
      <c r="D36" s="160"/>
      <c r="E36" s="182" t="s">
        <v>198</v>
      </c>
      <c r="F36" s="183"/>
      <c r="G36" s="182" t="s">
        <v>200</v>
      </c>
      <c r="H36" s="183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205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196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194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197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 t="s">
        <v>199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 t="s">
        <v>201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1334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/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-163.80000000000001</v>
      </c>
      <c r="D72" s="60">
        <v>-165.3</v>
      </c>
      <c r="E72" s="100" t="s">
        <v>120</v>
      </c>
      <c r="F72" s="60">
        <v>20</v>
      </c>
      <c r="G72" s="60">
        <v>19.5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-159.19999999999999</v>
      </c>
      <c r="D73" s="60">
        <v>-160.80000000000001</v>
      </c>
      <c r="E73" s="102" t="s">
        <v>124</v>
      </c>
      <c r="F73" s="61">
        <v>35</v>
      </c>
      <c r="G73" s="61">
        <v>35.700000000000003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-208.8</v>
      </c>
      <c r="D74" s="60">
        <v>-210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-127.5</v>
      </c>
      <c r="D75" s="60">
        <v>-132.4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28.9</v>
      </c>
      <c r="D76" s="60">
        <v>27.5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25.3</v>
      </c>
      <c r="D77" s="60">
        <v>24.2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</v>
      </c>
      <c r="D78" s="60">
        <v>22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21.7</v>
      </c>
      <c r="D79" s="60">
        <v>20.8</v>
      </c>
      <c r="E79" s="100" t="s">
        <v>154</v>
      </c>
      <c r="F79" s="60">
        <v>12.5</v>
      </c>
      <c r="G79" s="60">
        <v>6.7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3.6199999999999999E-5</v>
      </c>
      <c r="D80" s="64">
        <v>3.6100000000000003E-5</v>
      </c>
      <c r="E80" s="102" t="s">
        <v>159</v>
      </c>
      <c r="F80" s="61">
        <v>56.9</v>
      </c>
      <c r="G80" s="61">
        <v>80.7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191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202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2024-07-05T20:56:27Z</dcterms:modified>
</cp:coreProperties>
</file>