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<sst xmlns="http://schemas.openxmlformats.org/spreadsheetml/2006/main" count="220" uniqueCount="207">
  <si>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</si>
  <si>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</si>
  <si>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</si>
  <si>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</si>
  <si>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</si>
  <si>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</si>
  <si>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</si>
  <si>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</si>
  <si>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</si>
  <si>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</si>
  <si>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</si>
  <si>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</si>
  <si>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</si>
  <si>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</si>
  <si>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</si>
  <si>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</si>
  <si>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</si>
  <si>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</si>
  <si>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</si>
  <si>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</si>
  <si>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</si>
  <si>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</si>
  <si>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</si>
  <si>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</si>
  <si>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</si>
  <si>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</si>
  <si>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</si>
  <si>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</si>
  <si>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</si>
  <si>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</si>
  <si>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</si>
  <si>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</si>
  <si>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</si>
  <si>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</si>
  <si>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</si>
  <si>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</si>
  <si>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</si>
  <si>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</si>
  <si>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</si>
  <si>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</si>
  <si>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</si>
  <si>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</si>
  <si>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</si>
  <si>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</si>
  <si>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</si>
  <si>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</si>
  <si>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</si>
  <si>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</si>
  <si>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</si>
  <si>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</si>
  <si>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</si>
  <si>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</si>
  <si>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</si>
  <si>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</si>
  <si>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</si>
  <si>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</si>
  <si>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</si>
  <si>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</si>
  <si>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</si>
  <si>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</si>
  <si>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</si>
  <si>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</si>
  <si>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</si>
  <si>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</si>
  <si>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</si>
  <si>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</si>
  <si>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</si>
  <si>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</si>
  <si>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</si>
  <si>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</si>
  <si>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</si>
  <si>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</si>
  <si>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</si>
  <si>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</si>
  <si>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</si>
  <si>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</si>
  <si>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</si>
  <si>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</si>
  <si>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</si>
  <si>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</si>
  <si>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</si>
  <si>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</si>
  <si>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</si>
  <si>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</si>
  <si>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</si>
  <si>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</si>
  <si>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</si>
  <si>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</si>
  <si>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</si>
  <si>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</si>
  <si>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</si>
  <si>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</si>
  <si>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</si>
  <si>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</si>
  <si>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</si>
  <si>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</si>
  <si>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</si>
  <si>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</si>
  <si>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</si>
  <si>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</si>
  <si>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</si>
  <si>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</si>
  <si>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</si>
  <si>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</si>
  <si>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</si>
  <si>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</si>
  <si>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</si>
  <si>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</si>
  <si>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</si>
  <si>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</si>
  <si>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</si>
  <si>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</si>
  <si>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</si>
  <si>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</si>
  <si>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</si>
  <si>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</si>
  <si>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</si>
  <si>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</si>
  <si>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</si>
  <si>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</si>
  <si>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</si>
  <si>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</si>
  <si>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</si>
  <si>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</si>
  <si>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</si>
  <si>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</si>
  <si>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</si>
  <si>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</si>
  <si>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</si>
  <si>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</si>
  <si>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</si>
  <si>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</si>
  <si>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</si>
  <si>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</si>
  <si>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</si>
  <si>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</si>
  <si>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</si>
  <si>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</si>
  <si>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</si>
  <si>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</si>
  <si>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</si>
  <si>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</si>
  <si>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</si>
  <si>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</si>
  <si>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</si>
  <si>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</si>
  <si>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</si>
  <si>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</si>
  <si>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</si>
  <si>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</si>
  <si>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</si>
  <si>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</si>
  <si>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</si>
  <si>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</si>
  <si>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</si>
  <si>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</si>
  <si>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</si>
  <si>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</si>
  <si>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</si>
  <si>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</si>
  <si>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</si>
  <si>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</si>
  <si>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</si>
  <si>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</si>
  <si>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</si>
  <si>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</si>
  <si>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</si>
  <si>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</si>
  <si>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</si>
  <si>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</si>
  <si>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</si>
  <si>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</si>
  <si>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</si>
  <si>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</si>
  <si>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</si>
  <si>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</si>
  <si>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</si>
  <si>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</si>
  <si>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</si>
  <si>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</si>
  <si>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</si>
  <si>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</si>
  <si>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</si>
  <si>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강풍으로 인한 방풍막 연결</t>
  </si>
  <si>
    <t>TMT</t>
  </si>
  <si>
    <t>-</t>
  </si>
  <si>
    <t>BLG</t>
  </si>
  <si>
    <t>tmux_all 실행 3회</t>
  </si>
  <si>
    <t>S</t>
  </si>
  <si>
    <t>구름으로 인한 저녁 flat 건너뜀</t>
  </si>
  <si>
    <t>DIR-KSP</t>
  </si>
  <si>
    <t>Raritan 1회 꺼짐</t>
  </si>
  <si>
    <t>SSE</t>
  </si>
  <si>
    <t>x</t>
  </si>
  <si>
    <t>D_017736-017741</t>
  </si>
  <si>
    <t>C_017721-017735</t>
  </si>
  <si>
    <t xml:space="preserve">D_017736-017741 돔셔터프로그램에서 셔터값이 멈춰 tmux_all 실행함 /그 후 셔터값과 tcs값이 동일했지만 실제로는 돔에 가려지고 있었음/ </t>
  </si>
  <si>
    <t>돔 닫았다 열었는데 닫을때 셔터값이 40쯤에서 멈췄다가 16.9로 확 떨어짐/ 구름이 계속 있어서 돔에 가려진 사실을 늦게 알아차림</t>
  </si>
  <si>
    <t>C_017742-017757</t>
  </si>
  <si>
    <t>[09:03] 짙은 구름으로 인한 관측 대기/ [10:45] 관측 재개</t>
  </si>
  <si>
    <t>C_017758-017760</t>
  </si>
  <si>
    <t>C_017766-017767</t>
  </si>
  <si>
    <t>C_017772</t>
  </si>
  <si>
    <t>C_017778</t>
  </si>
  <si>
    <t>SE</t>
  </si>
  <si>
    <t>[11:06] 초점값이 계속 7로 나와서 actuator 초기화 함</t>
  </si>
  <si>
    <t>15s/22k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</si>
</sst>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K67" sqref="K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85.232067510548518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185</v>
      </c>
      <c r="E9" s="8">
        <v>4.8</v>
      </c>
      <c r="F9" s="8">
        <v>77.400000000000006</v>
      </c>
      <c r="G9" s="36" t="s">
        <v>204</v>
      </c>
      <c r="H9" s="8">
        <v>4.2</v>
      </c>
      <c r="I9" s="36">
        <v>30.7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2.9</v>
      </c>
      <c r="E10" s="8">
        <v>1.5</v>
      </c>
      <c r="F10" s="8">
        <v>82.2</v>
      </c>
      <c r="G10" s="36" t="s">
        <v>188</v>
      </c>
      <c r="H10" s="8">
        <v>2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0.81666666666666676</v>
      </c>
      <c r="D11" s="15">
        <v>2.6</v>
      </c>
      <c r="E11" s="15">
        <v>2.2999999999999998</v>
      </c>
      <c r="F11" s="15">
        <v>60.8</v>
      </c>
      <c r="G11" s="36" t="s">
        <v>192</v>
      </c>
      <c r="H11" s="15">
        <v>6.7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24.459027777777777</v>
      </c>
      <c r="D12" s="19">
        <f>AVERAGE(D9:D11)</f>
        <v>2.75</v>
      </c>
      <c r="E12" s="19">
        <f>AVERAGE(E9:E11)</f>
        <v>2.8666666666666667</v>
      </c>
      <c r="F12" s="20">
        <f>AVERAGE(F9:F11)</f>
        <v>73.466666666666683</v>
      </c>
      <c r="G12" s="21"/>
      <c r="H12" s="22">
        <f>AVERAGE(H9:H11)</f>
        <v>4.3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190</v>
      </c>
      <c r="G16" s="27" t="s">
        <v>186</v>
      </c>
      <c r="H16" s="27" t="s">
        <v>184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0.29166666666666669</v>
      </c>
      <c r="D17" s="28">
        <v>0.29236111111111113</v>
      </c>
      <c r="E17" s="28">
        <v>0.33611111111111108</v>
      </c>
      <c r="F17" s="28">
        <v>0.35902777777777778</v>
      </c>
      <c r="G17" s="28">
        <v>0.44791666666666669</v>
      </c>
      <c r="H17" s="28">
        <v>0.81666666666666676</v>
      </c>
      <c r="I17" s="28">
        <v>0.84791666666666676</v>
      </c>
      <c r="J17" s="28"/>
      <c r="K17" s="28"/>
      <c r="L17" s="28"/>
      <c r="M17" s="28"/>
      <c r="N17" s="28"/>
      <c r="O17" s="28"/>
      <c r="P17" s="28">
        <v>0.85972222222222217</v>
      </c>
    </row>
    <row r="18" spans="2:16" ht="14.15" customHeight="1">
      <c r="B18" s="35" t="s">
        <v>43</v>
      </c>
      <c r="C18" s="27">
        <v>17715</v>
      </c>
      <c r="D18" s="27">
        <v>17716</v>
      </c>
      <c r="E18" s="27">
        <v>17732</v>
      </c>
      <c r="F18" s="27">
        <v>17745</v>
      </c>
      <c r="G18" s="27">
        <v>17758</v>
      </c>
      <c r="H18" s="27">
        <v>18006</v>
      </c>
      <c r="I18" s="27">
        <v>18018</v>
      </c>
      <c r="J18" s="27"/>
      <c r="K18" s="27"/>
      <c r="L18" s="27"/>
      <c r="M18" s="27"/>
      <c r="N18" s="27"/>
      <c r="O18" s="27"/>
      <c r="P18" s="27">
        <v>18030</v>
      </c>
    </row>
    <row r="19" spans="2:16" ht="14.15" customHeight="1" thickBot="1">
      <c r="B19" s="13" t="s">
        <v>44</v>
      </c>
      <c r="C19" s="29"/>
      <c r="D19" s="27">
        <v>17720</v>
      </c>
      <c r="E19" s="30">
        <v>17744</v>
      </c>
      <c r="F19" s="30">
        <v>17757</v>
      </c>
      <c r="G19" s="30">
        <v>18001</v>
      </c>
      <c r="H19" s="30">
        <v>18017</v>
      </c>
      <c r="I19" s="30">
        <v>18029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13</v>
      </c>
      <c r="G20" s="33">
        <f t="shared" si="0"/>
        <v>244</v>
      </c>
      <c r="H20" s="33">
        <f t="shared" si="0"/>
        <v>12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>
        <v>0.85069444444444453</v>
      </c>
      <c r="K23" s="106">
        <v>0.85069444444444453</v>
      </c>
      <c r="L23" s="36" t="s">
        <v>50</v>
      </c>
      <c r="M23" s="130" t="s">
        <v>206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 t="s">
        <v>193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6.3194444444444442E-2</v>
      </c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0.39027777777777778</v>
      </c>
      <c r="D31" s="7">
        <v>6.3194444444444442E-2</v>
      </c>
      <c r="E31" s="7"/>
      <c r="F31" s="7"/>
      <c r="G31" s="7"/>
      <c r="H31" s="7"/>
      <c r="I31" s="7"/>
      <c r="J31" s="7"/>
      <c r="K31" s="7">
        <v>4.027777777777778E-2</v>
      </c>
      <c r="L31" s="7"/>
      <c r="M31" s="7"/>
      <c r="N31" s="7"/>
      <c r="O31" s="48"/>
      <c r="P31" s="46">
        <f>SUM(C31:N31)</f>
        <v>0.49375000000000002</v>
      </c>
    </row>
    <row r="32" spans="2:16" ht="14.15" customHeight="1">
      <c r="B32" s="37" t="s">
        <v>67</v>
      </c>
      <c r="C32" s="49">
        <v>2.7083333333333334E-2</v>
      </c>
      <c r="D32" s="50">
        <v>4.5833333333333337E-2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7.2916666666666671E-2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0.36319444444444443</v>
      </c>
      <c r="D34" s="110">
        <f t="shared" ref="D34:P34" si="1">D31-D32-D33</f>
        <v>1.7361111111111105E-2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4.027777777777778E-2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0.42083333333333334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195</v>
      </c>
      <c r="D36" s="134"/>
      <c r="E36" s="134" t="s">
        <v>194</v>
      </c>
      <c r="F36" s="134"/>
      <c r="G36" s="134" t="s">
        <v>198</v>
      </c>
      <c r="H36" s="134"/>
      <c r="I36" s="134" t="s">
        <v>200</v>
      </c>
      <c r="J36" s="134"/>
      <c r="K36" s="134" t="s">
        <v>201</v>
      </c>
      <c r="L36" s="134"/>
      <c r="M36" s="134" t="s">
        <v>202</v>
      </c>
      <c r="N36" s="134"/>
      <c r="O36" s="134" t="s">
        <v>203</v>
      </c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197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205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273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-162.69999999999999</v>
      </c>
      <c r="D72" s="60">
        <v>-165.9</v>
      </c>
      <c r="E72" s="100" t="s">
        <v>120</v>
      </c>
      <c r="F72" s="60">
        <v>20.3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-161.5</v>
      </c>
      <c r="E73" s="102" t="s">
        <v>124</v>
      </c>
      <c r="F73" s="61">
        <v>35.4</v>
      </c>
      <c r="G73" s="61">
        <v>29.6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-208.1</v>
      </c>
      <c r="D74" s="60">
        <v>-210.2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-133.80000000000001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29.6</v>
      </c>
      <c r="D76" s="60">
        <v>27.2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25.9</v>
      </c>
      <c r="D77" s="60">
        <v>23.9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23.6</v>
      </c>
      <c r="D78" s="60">
        <v>21.7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22.3</v>
      </c>
      <c r="D79" s="60">
        <v>20.5</v>
      </c>
      <c r="E79" s="100" t="s">
        <v>154</v>
      </c>
      <c r="F79" s="60">
        <v>13.9</v>
      </c>
      <c r="G79" s="60">
        <v>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3.5500000000000002E-5</v>
      </c>
      <c r="D80" s="64">
        <v>3.4999999999999997E-5</v>
      </c>
      <c r="E80" s="102" t="s">
        <v>159</v>
      </c>
      <c r="F80" s="61">
        <v>56.6</v>
      </c>
      <c r="G80" s="61">
        <v>66.900000000000006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191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2024-06-12T20:43:04Z</dcterms:modified>
</cp:coreProperties>
</file>