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<sst xmlns="http://schemas.openxmlformats.org/spreadsheetml/2006/main" count="220" uniqueCount="207">
  <si>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</si>
  <si>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</si>
  <si>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</si>
  <si>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</si>
  <si>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</si>
  <si>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</si>
  <si>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</si>
  <si>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</si>
  <si>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</si>
  <si>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</si>
  <si>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</si>
  <si>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</si>
  <si>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</si>
  <si>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</si>
  <si>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</si>
  <si>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</si>
  <si>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</si>
  <si>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</si>
  <si>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</si>
  <si>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</si>
  <si>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</si>
  <si>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</si>
  <si>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</si>
  <si>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</si>
  <si>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</si>
  <si>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</si>
  <si>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</si>
  <si>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</si>
  <si>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</si>
  <si>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</si>
  <si>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</si>
  <si>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</si>
  <si>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</si>
  <si>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</si>
  <si>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</si>
  <si>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</si>
  <si>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</si>
  <si>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</si>
  <si>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</si>
  <si>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</si>
  <si>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</si>
  <si>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</si>
  <si>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</si>
  <si>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</si>
  <si>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</si>
  <si>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</si>
  <si>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</si>
  <si>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</si>
  <si>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</si>
  <si>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</si>
  <si>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</si>
  <si>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</si>
  <si>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</si>
  <si>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</si>
  <si>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</si>
  <si>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</si>
  <si>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</si>
  <si>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</si>
  <si>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</si>
  <si>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</si>
  <si>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</si>
  <si>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</si>
  <si>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</si>
  <si>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</si>
  <si>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</si>
  <si>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</si>
  <si>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</si>
  <si>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</si>
  <si>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</si>
  <si>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</si>
  <si>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</si>
  <si>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</si>
  <si>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</si>
  <si>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</si>
  <si>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</si>
  <si>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</si>
  <si>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</si>
  <si>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</si>
  <si>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</si>
  <si>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</si>
  <si>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</si>
  <si>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</si>
  <si>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</si>
  <si>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</si>
  <si>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</si>
  <si>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</si>
  <si>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</si>
  <si>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</si>
  <si>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</si>
  <si>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</si>
  <si>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</si>
  <si>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</si>
  <si>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</si>
  <si>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</si>
  <si>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</si>
  <si>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</si>
  <si>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</si>
  <si>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</si>
  <si>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</si>
  <si>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</si>
  <si>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</si>
  <si>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</si>
  <si>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</si>
  <si>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</si>
  <si>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</si>
  <si>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</si>
  <si>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</si>
  <si>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</si>
  <si>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</si>
  <si>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</si>
  <si>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</si>
  <si>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</si>
  <si>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</si>
  <si>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</si>
  <si>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</si>
  <si>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</si>
  <si>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</si>
  <si>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</si>
  <si>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</si>
  <si>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</si>
  <si>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</si>
  <si>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</si>
  <si>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</si>
  <si>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</si>
  <si>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</si>
  <si>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</si>
  <si>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</si>
  <si>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</si>
  <si>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</si>
  <si>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</si>
  <si>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</si>
  <si>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</si>
  <si>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</si>
  <si>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</si>
  <si>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</si>
  <si>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</si>
  <si>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</si>
  <si>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</si>
  <si>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</si>
  <si>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</si>
  <si>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</si>
  <si>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</si>
  <si>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</si>
  <si>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</si>
  <si>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</si>
  <si>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</si>
  <si>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</si>
  <si>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</si>
  <si>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</si>
  <si>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</si>
  <si>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</si>
  <si>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</si>
  <si>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</si>
  <si>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</si>
  <si>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</si>
  <si>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</si>
  <si>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</si>
  <si>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</si>
  <si>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</si>
  <si>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</si>
  <si>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</si>
  <si>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</si>
  <si>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</si>
  <si>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</si>
  <si>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</si>
  <si>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</si>
  <si>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</si>
  <si>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</si>
  <si>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</si>
  <si>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</si>
  <si>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</si>
  <si>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</si>
  <si>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</si>
  <si>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</si>
  <si>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</si>
  <si>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</si>
  <si>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</si>
  <si>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</si>
  <si>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</si>
  <si>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</si>
  <si>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</si>
  <si>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</si>
  <si>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-</t>
  </si>
  <si>
    <t>정예솜</t>
  </si>
  <si>
    <t>강풍으로 방풍막 연결함</t>
  </si>
  <si>
    <t>BLG</t>
  </si>
  <si>
    <t>구름으로 인한 저녁/ 새벽 flat 건너뜀</t>
  </si>
  <si>
    <t>SW</t>
  </si>
  <si>
    <t>WSW</t>
  </si>
  <si>
    <t>KSPT-KSP</t>
  </si>
  <si>
    <t>[09:52] 짙은 구름으로 인한 관측 대기/ [10:25] 관측 재개</t>
  </si>
  <si>
    <t>C_016747-016762</t>
  </si>
  <si>
    <t>upper shutter limits 불이 계속 깜빡거림/ 돔 닫고 tmux_all 실행하니 정상화</t>
  </si>
  <si>
    <t>[10:25] 관측 재개를 하고 돔 이동중 싱크 끊김/ tmux_all 재실행 하고 오토싱크 했으나 'close lower shutters first' 라는 문구만 계속 나오고 셔터값 안 변함</t>
  </si>
  <si>
    <t>[10:35] 짙은 구름으로 인한 관측 대기/ [12:18] 관측 재개</t>
  </si>
  <si>
    <t>C_016777-016778</t>
  </si>
  <si>
    <t>tmux_all 실행 5회</t>
  </si>
  <si>
    <t>M_016825-016826:K</t>
  </si>
  <si>
    <t>M_016827:M</t>
  </si>
  <si>
    <t>C_016866-016867</t>
  </si>
  <si>
    <t>[16:04] 짙은 구름 및 높은 습도(vaisala 86%/ topriong 83%/ 2.3m 95%)로 인한 관측 대기</t>
  </si>
  <si>
    <t>[19:00] 짙은 구름 및 높은 습도(vaisala 89%/ 2.3m 95%)로 인한 관측 종료</t>
  </si>
  <si>
    <t>SSW</t>
  </si>
  <si>
    <t>[07:30] 짙은 구름으로 인한 관측 대기/ [09:25] 관측 재개</t>
  </si>
  <si>
    <t>I_016747 초점확인 영상</t>
  </si>
  <si>
    <t>I_016747</t>
  </si>
  <si>
    <t>Raritan 키보드/마우스 안되는 오류 1회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</si>
</sst>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93" sqref="B93:P9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45449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38.239757207890754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 t="s">
        <v>182</v>
      </c>
      <c r="E9" s="8">
        <v>4.7</v>
      </c>
      <c r="F9" s="8">
        <v>88.5</v>
      </c>
      <c r="G9" s="36" t="s">
        <v>188</v>
      </c>
      <c r="H9" s="8">
        <v>1.2</v>
      </c>
      <c r="I9" s="36">
        <v>0.3</v>
      </c>
      <c r="J9" s="9">
        <f>IF(L9, 1, 0) + IF(M9, 2, 0) + IF(N9, 4, 0) + IF(O9, 8, 0) + IF(P9, 16, 0)</f>
        <v>4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1.9</v>
      </c>
      <c r="E10" s="8">
        <v>5.4</v>
      </c>
      <c r="F10" s="8">
        <v>79.400000000000006</v>
      </c>
      <c r="G10" s="36" t="s">
        <v>202</v>
      </c>
      <c r="H10" s="8">
        <v>1.9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0.79166666666666663</v>
      </c>
      <c r="D11" s="15" t="s">
        <v>182</v>
      </c>
      <c r="E11" s="15">
        <v>5.3</v>
      </c>
      <c r="F11" s="15">
        <v>89.4</v>
      </c>
      <c r="G11" s="36" t="s">
        <v>187</v>
      </c>
      <c r="H11" s="15">
        <v>1.5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24.434027777777779</v>
      </c>
      <c r="D12" s="19">
        <f>AVERAGE(D9:D11)</f>
        <v>1.9</v>
      </c>
      <c r="E12" s="19">
        <f>AVERAGE(E9:E11)</f>
        <v>5.1333333333333337</v>
      </c>
      <c r="F12" s="20">
        <f>AVERAGE(F9:F11)</f>
        <v>85.766666666666666</v>
      </c>
      <c r="G12" s="21"/>
      <c r="H12" s="22">
        <f>AVERAGE(H9:H11)</f>
        <v>1.5333333333333332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189</v>
      </c>
      <c r="F16" s="27" t="s">
        <v>185</v>
      </c>
      <c r="G16" s="27" t="s">
        <v>166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0.29722222222222222</v>
      </c>
      <c r="D17" s="28">
        <v>0.2986111111111111</v>
      </c>
      <c r="E17" s="28">
        <v>0.39930555555555558</v>
      </c>
      <c r="F17" s="28">
        <v>0.43402777777777773</v>
      </c>
      <c r="G17" s="28">
        <v>0.79166666666666663</v>
      </c>
      <c r="H17" s="28"/>
      <c r="I17" s="28"/>
      <c r="J17" s="28"/>
      <c r="K17" s="28"/>
      <c r="L17" s="28"/>
      <c r="M17" s="28"/>
      <c r="N17" s="28"/>
      <c r="O17" s="28"/>
      <c r="P17" s="28">
        <v>0.79583333333333339</v>
      </c>
    </row>
    <row r="18" spans="2:16" ht="14.15" customHeight="1">
      <c r="B18" s="35" t="s">
        <v>43</v>
      </c>
      <c r="C18" s="27">
        <v>16741</v>
      </c>
      <c r="D18" s="27">
        <v>16742</v>
      </c>
      <c r="E18" s="27">
        <v>16753</v>
      </c>
      <c r="F18" s="27">
        <v>16761</v>
      </c>
      <c r="G18" s="27">
        <v>16868</v>
      </c>
      <c r="H18" s="27"/>
      <c r="I18" s="27"/>
      <c r="J18" s="27"/>
      <c r="K18" s="27"/>
      <c r="L18" s="27"/>
      <c r="M18" s="27"/>
      <c r="N18" s="27"/>
      <c r="O18" s="27"/>
      <c r="P18" s="27">
        <v>16873</v>
      </c>
    </row>
    <row r="19" spans="2:16" ht="14.15" customHeight="1" thickBot="1">
      <c r="B19" s="13" t="s">
        <v>44</v>
      </c>
      <c r="C19" s="29"/>
      <c r="D19" s="27">
        <v>16746</v>
      </c>
      <c r="E19" s="30">
        <v>16760</v>
      </c>
      <c r="F19" s="30">
        <v>16867</v>
      </c>
      <c r="G19" s="30">
        <v>16872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8</v>
      </c>
      <c r="F20" s="33">
        <f t="shared" si="0"/>
        <v>107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49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0.38750000000000001</v>
      </c>
      <c r="D30" s="43"/>
      <c r="E30" s="43"/>
      <c r="F30" s="43"/>
      <c r="G30" s="43"/>
      <c r="H30" s="43"/>
      <c r="I30" s="43">
        <v>7.013888888888889E-2</v>
      </c>
      <c r="J30" s="43"/>
      <c r="K30" s="44"/>
      <c r="L30" s="43"/>
      <c r="M30" s="43"/>
      <c r="N30" s="43"/>
      <c r="O30" s="45"/>
      <c r="P30" s="46">
        <f>SUM(C30:J30,L30:N30)</f>
        <v>0.45763888888888893</v>
      </c>
    </row>
    <row r="31" spans="2:16" ht="14.15" customHeight="1">
      <c r="B31" s="37" t="s">
        <v>173</v>
      </c>
      <c r="C31" s="47">
        <v>0.38750000000000001</v>
      </c>
      <c r="D31" s="7">
        <v>7.013888888888889E-2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0.45763888888888893</v>
      </c>
    </row>
    <row r="32" spans="2:16" ht="14.15" customHeight="1">
      <c r="B32" s="37" t="s">
        <v>67</v>
      </c>
      <c r="C32" s="49">
        <v>0.22361111111111109</v>
      </c>
      <c r="D32" s="50">
        <v>5.9027777777777783E-2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0.28263888888888888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0.16388888888888892</v>
      </c>
      <c r="D34" s="110">
        <f t="shared" ref="D34:P34" si="1">D31-D32-D33</f>
        <v>1.1111111111111106E-2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0.17500000000000004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205</v>
      </c>
      <c r="D36" s="160"/>
      <c r="E36" s="160" t="s">
        <v>191</v>
      </c>
      <c r="F36" s="160"/>
      <c r="G36" s="160" t="s">
        <v>195</v>
      </c>
      <c r="H36" s="160"/>
      <c r="I36" s="160" t="s">
        <v>197</v>
      </c>
      <c r="J36" s="160"/>
      <c r="K36" s="160" t="s">
        <v>198</v>
      </c>
      <c r="L36" s="160"/>
      <c r="M36" s="160" t="s">
        <v>199</v>
      </c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186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203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204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190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194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 t="s">
        <v>200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 t="s">
        <v>201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1439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-162.9</v>
      </c>
      <c r="D72" s="60">
        <v>-164.6</v>
      </c>
      <c r="E72" s="100" t="s">
        <v>120</v>
      </c>
      <c r="F72" s="60">
        <v>20.6</v>
      </c>
      <c r="G72" s="60">
        <v>20.5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</v>
      </c>
      <c r="D73" s="60">
        <v>-160</v>
      </c>
      <c r="E73" s="102" t="s">
        <v>124</v>
      </c>
      <c r="F73" s="61">
        <v>29</v>
      </c>
      <c r="G73" s="61">
        <v>29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-208.3</v>
      </c>
      <c r="D74" s="60">
        <v>-209.8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-125.6</v>
      </c>
      <c r="D75" s="60">
        <v>-130.80000000000001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29.9</v>
      </c>
      <c r="D76" s="60">
        <v>28.4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</v>
      </c>
      <c r="D77" s="60">
        <v>24.8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23.8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22.5</v>
      </c>
      <c r="D79" s="60">
        <v>21.3</v>
      </c>
      <c r="E79" s="100" t="s">
        <v>154</v>
      </c>
      <c r="F79" s="60">
        <v>14.6</v>
      </c>
      <c r="G79" s="60">
        <v>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3.4900000000000001E-5</v>
      </c>
      <c r="D80" s="64">
        <v>3.4999999999999997E-5</v>
      </c>
      <c r="E80" s="102" t="s">
        <v>159</v>
      </c>
      <c r="F80" s="61">
        <v>58.3</v>
      </c>
      <c r="G80" s="61">
        <v>78.5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184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196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 t="s">
        <v>193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 t="s">
        <v>192</v>
      </c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 t="s">
        <v>206</v>
      </c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2024-06-06T19:23:08Z</dcterms:modified>
</cp:coreProperties>
</file>