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<sst xmlns="http://schemas.openxmlformats.org/spreadsheetml/2006/main" count="219" uniqueCount="206">
  <si>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</si>
  <si>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</si>
  <si>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</si>
  <si>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</si>
  <si>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</si>
  <si>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</si>
  <si>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</si>
  <si>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</si>
  <si>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</si>
  <si>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</si>
  <si>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</si>
  <si>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</si>
  <si>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</si>
  <si>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</si>
  <si>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</si>
  <si>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</si>
  <si>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</si>
  <si>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</si>
  <si>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</si>
  <si>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</si>
  <si>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</si>
  <si>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</si>
  <si>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</si>
  <si>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</si>
  <si>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</si>
  <si>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</si>
  <si>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</si>
  <si>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</si>
  <si>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</si>
  <si>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</si>
  <si>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</si>
  <si>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</si>
  <si>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</si>
  <si>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</si>
  <si>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</si>
  <si>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</si>
  <si>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</si>
  <si>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</si>
  <si>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</si>
  <si>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</si>
  <si>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</si>
  <si>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</si>
  <si>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</si>
  <si>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</si>
  <si>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</si>
  <si>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</si>
  <si>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</si>
  <si>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</si>
  <si>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</si>
  <si>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</si>
  <si>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</si>
  <si>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</si>
  <si>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</si>
  <si>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</si>
  <si>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</si>
  <si>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</si>
  <si>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</si>
  <si>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</si>
  <si>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</si>
  <si>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</si>
  <si>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</si>
  <si>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</si>
  <si>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</si>
  <si>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</si>
  <si>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</si>
  <si>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</si>
  <si>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</si>
  <si>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</si>
  <si>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</si>
  <si>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</si>
  <si>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</si>
  <si>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</si>
  <si>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</si>
  <si>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</si>
  <si>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</si>
  <si>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</si>
  <si>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</si>
  <si>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</si>
  <si>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</si>
  <si>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</si>
  <si>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</si>
  <si>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</si>
  <si>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</si>
  <si>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</si>
  <si>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</si>
  <si>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</si>
  <si>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</si>
  <si>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</si>
  <si>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</si>
  <si>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</si>
  <si>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</si>
  <si>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</si>
  <si>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</si>
  <si>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</si>
  <si>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</si>
  <si>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</si>
  <si>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</si>
  <si>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</si>
  <si>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</si>
  <si>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</si>
  <si>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</si>
  <si>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</si>
  <si>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</si>
  <si>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</si>
  <si>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</si>
  <si>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</si>
  <si>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</si>
  <si>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</si>
  <si>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</si>
  <si>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</si>
  <si>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</si>
  <si>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</si>
  <si>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</si>
  <si>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</si>
  <si>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</si>
  <si>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</si>
  <si>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</si>
  <si>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</si>
  <si>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</si>
  <si>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</si>
  <si>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</si>
  <si>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</si>
  <si>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</si>
  <si>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</si>
  <si>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</si>
  <si>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</si>
  <si>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</si>
  <si>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</si>
  <si>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</si>
  <si>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</si>
  <si>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</si>
  <si>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</si>
  <si>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</si>
  <si>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</si>
  <si>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</si>
  <si>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</si>
  <si>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</si>
  <si>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</si>
  <si>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</si>
  <si>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</si>
  <si>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</si>
  <si>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</si>
  <si>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</si>
  <si>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</si>
  <si>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</si>
  <si>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</si>
  <si>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</si>
  <si>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</si>
  <si>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</si>
  <si>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</si>
  <si>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</si>
  <si>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</si>
  <si>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</si>
  <si>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</si>
  <si>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</si>
  <si>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</si>
  <si>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</si>
  <si>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</si>
  <si>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</si>
  <si>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</si>
  <si>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</si>
  <si>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</si>
  <si>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</si>
  <si>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</si>
  <si>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</si>
  <si>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</si>
  <si>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</si>
  <si>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</si>
  <si>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</si>
  <si>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</si>
  <si>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</si>
  <si>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</si>
  <si>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</si>
  <si>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</si>
  <si>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</si>
  <si>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</si>
  <si>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</si>
  <si>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</si>
  <si>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</si>
  <si>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</si>
  <si>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</si>
  <si>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</si>
  <si>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R</t>
  </si>
  <si>
    <t>-</t>
  </si>
  <si>
    <t>정예솜</t>
  </si>
  <si>
    <t>구름으로 인한 저녁 flat 건너뜀</t>
  </si>
  <si>
    <t>MMA-KSP</t>
  </si>
  <si>
    <t>강풍으로 방풍막 연결함</t>
  </si>
  <si>
    <t>M_015728-015729</t>
  </si>
  <si>
    <t>C_015674-015736</t>
  </si>
  <si>
    <t>BLG</t>
  </si>
  <si>
    <t>[10:08] 짙은 구름 및 높은 습도(vaisala 86%/ 2.3m 95%)로 인한 관측 대기/ [18:35] 관측 재개</t>
  </si>
  <si>
    <t>C_015736-15742</t>
  </si>
  <si>
    <t>M_015749-015750:N</t>
  </si>
  <si>
    <t>[19:26] BLG script #20-21(BLG11) HA limit으로 skip됨</t>
  </si>
  <si>
    <t>SE</t>
  </si>
  <si>
    <t>E</t>
  </si>
  <si>
    <t>[19:45] BLG script #31(BLG17) HA limit으로 skip됨</t>
  </si>
  <si>
    <t>[19:52] BLG script #34-36(BLG41/BLG18/ BLG42) BLG offset correction-Input data error로 skip함</t>
  </si>
  <si>
    <t>[19:54] BLG script #38-40(BLG15/ BLG14/ BLG02) HA limit으로 skip됨</t>
  </si>
  <si>
    <t>[19:57] BLG script #42-44(BLG01/ BLG19/ BLG42) HA limit으로 skip됨</t>
  </si>
  <si>
    <t>tmux_all 실행 1회</t>
  </si>
  <si>
    <t>x</t>
  </si>
  <si>
    <t>30s/28k</t>
  </si>
  <si>
    <t>반사율 측정함</t>
  </si>
  <si>
    <t>관측 끝나고 장비실 온도/습도 확인하는 페이지가 안들어가짐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</si>
</sst>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O79" sqref="O7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45444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28.050490883590456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>
        <v>1.8</v>
      </c>
      <c r="E9" s="8">
        <v>7.9</v>
      </c>
      <c r="F9" s="8">
        <v>68.7</v>
      </c>
      <c r="G9" s="36" t="s">
        <v>195</v>
      </c>
      <c r="H9" s="8">
        <v>4.8</v>
      </c>
      <c r="I9" s="36">
        <v>30.3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183</v>
      </c>
      <c r="E10" s="8">
        <v>5.4</v>
      </c>
      <c r="F10" s="8">
        <v>89.6</v>
      </c>
      <c r="G10" s="36" t="s">
        <v>195</v>
      </c>
      <c r="H10" s="8">
        <v>9.6</v>
      </c>
      <c r="I10" s="11"/>
      <c r="J10" s="9">
        <f>IF(L10, 1, 0) + IF(M10, 2, 0) + IF(N10, 4, 0) + IF(O10, 8, 0) + IF(P10, 16, 0)</f>
        <v>14</v>
      </c>
      <c r="K10" s="12" t="b">
        <v>0</v>
      </c>
      <c r="L10" s="12" t="b">
        <v>0</v>
      </c>
      <c r="M10" s="12" t="b">
        <v>1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0.81319444444444444</v>
      </c>
      <c r="D11" s="15">
        <v>1.7</v>
      </c>
      <c r="E11" s="15">
        <v>4.9000000000000004</v>
      </c>
      <c r="F11" s="15">
        <v>79.900000000000006</v>
      </c>
      <c r="G11" s="36" t="s">
        <v>196</v>
      </c>
      <c r="H11" s="15">
        <v>5.4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24.455555555555556</v>
      </c>
      <c r="D12" s="19">
        <f>AVERAGE(D9:D11)</f>
        <v>1.75</v>
      </c>
      <c r="E12" s="19">
        <f>AVERAGE(E9:E11)</f>
        <v>6.0666666666666673</v>
      </c>
      <c r="F12" s="20">
        <f>AVERAGE(F9:F11)</f>
        <v>79.400000000000006</v>
      </c>
      <c r="G12" s="21"/>
      <c r="H12" s="22">
        <f>AVERAGE(H9:H11)</f>
        <v>6.5999999999999988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186</v>
      </c>
      <c r="G16" s="27" t="s">
        <v>190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0.29930555555555555</v>
      </c>
      <c r="D17" s="28">
        <v>0.30069444444444443</v>
      </c>
      <c r="E17" s="28">
        <v>0.33680555555555558</v>
      </c>
      <c r="F17" s="28">
        <v>0.35694444444444445</v>
      </c>
      <c r="G17" s="28">
        <v>0.77777777777777779</v>
      </c>
      <c r="H17" s="28">
        <v>0.84444444444444444</v>
      </c>
      <c r="I17" s="28"/>
      <c r="J17" s="28"/>
      <c r="K17" s="28"/>
      <c r="L17" s="28"/>
      <c r="M17" s="28"/>
      <c r="N17" s="28"/>
      <c r="O17" s="28"/>
      <c r="P17" s="28">
        <v>0.8569444444444444</v>
      </c>
    </row>
    <row r="18" spans="2:16" ht="14.15" customHeight="1">
      <c r="B18" s="35" t="s">
        <v>43</v>
      </c>
      <c r="C18" s="27">
        <v>15668</v>
      </c>
      <c r="D18" s="27">
        <v>15669</v>
      </c>
      <c r="E18" s="27">
        <v>15681</v>
      </c>
      <c r="F18" s="27">
        <v>15694</v>
      </c>
      <c r="G18" s="27">
        <v>15740</v>
      </c>
      <c r="H18" s="27">
        <v>15776</v>
      </c>
      <c r="I18" s="27"/>
      <c r="J18" s="27"/>
      <c r="K18" s="27"/>
      <c r="L18" s="27"/>
      <c r="M18" s="27"/>
      <c r="N18" s="27"/>
      <c r="O18" s="27"/>
      <c r="P18" s="27">
        <v>15788</v>
      </c>
    </row>
    <row r="19" spans="2:16" ht="14.15" customHeight="1" thickBot="1">
      <c r="B19" s="13" t="s">
        <v>44</v>
      </c>
      <c r="C19" s="29"/>
      <c r="D19" s="27">
        <v>15673</v>
      </c>
      <c r="E19" s="30">
        <v>15693</v>
      </c>
      <c r="F19" s="30">
        <v>15736</v>
      </c>
      <c r="G19" s="30">
        <v>15775</v>
      </c>
      <c r="H19" s="30">
        <v>15787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43</v>
      </c>
      <c r="G20" s="33">
        <f t="shared" si="0"/>
        <v>36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49</v>
      </c>
      <c r="F23" s="176"/>
      <c r="G23" s="176"/>
      <c r="H23" s="176"/>
      <c r="I23" s="176"/>
      <c r="J23" s="106"/>
      <c r="K23" s="106"/>
      <c r="L23" s="36" t="s">
        <v>50</v>
      </c>
      <c r="M23" s="176"/>
      <c r="N23" s="176"/>
      <c r="O23" s="176"/>
      <c r="P23" s="176"/>
    </row>
    <row r="24" spans="2:16" ht="13.5" customHeight="1">
      <c r="B24" s="177"/>
      <c r="C24" s="106"/>
      <c r="D24" s="106"/>
      <c r="E24" s="113" t="s">
        <v>174</v>
      </c>
      <c r="F24" s="176"/>
      <c r="G24" s="176"/>
      <c r="H24" s="176"/>
      <c r="I24" s="176"/>
      <c r="J24" s="106">
        <v>0.84861111111111109</v>
      </c>
      <c r="K24" s="106">
        <v>0.84861111111111109</v>
      </c>
      <c r="L24" s="36" t="s">
        <v>182</v>
      </c>
      <c r="M24" s="176" t="s">
        <v>203</v>
      </c>
      <c r="N24" s="176"/>
      <c r="O24" s="176"/>
      <c r="P24" s="176"/>
    </row>
    <row r="25" spans="2:16" ht="13.5" customHeight="1">
      <c r="B25" s="177"/>
      <c r="C25" s="106"/>
      <c r="D25" s="106"/>
      <c r="E25" s="113" t="s">
        <v>175</v>
      </c>
      <c r="F25" s="179"/>
      <c r="G25" s="176"/>
      <c r="H25" s="176"/>
      <c r="I25" s="176"/>
      <c r="J25" s="106"/>
      <c r="K25" s="106"/>
      <c r="L25" s="36" t="s">
        <v>51</v>
      </c>
      <c r="M25" s="176"/>
      <c r="N25" s="176"/>
      <c r="O25" s="176"/>
      <c r="P25" s="176"/>
    </row>
    <row r="26" spans="2:16" ht="13.5" customHeight="1">
      <c r="B26" s="177"/>
      <c r="C26" s="106"/>
      <c r="D26" s="106"/>
      <c r="E26" s="113" t="s">
        <v>168</v>
      </c>
      <c r="F26" s="176"/>
      <c r="G26" s="176"/>
      <c r="H26" s="176"/>
      <c r="I26" s="176"/>
      <c r="J26" s="106"/>
      <c r="K26" s="106"/>
      <c r="L26" s="36" t="s">
        <v>49</v>
      </c>
      <c r="M26" s="176" t="s">
        <v>202</v>
      </c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0.37708333333333338</v>
      </c>
      <c r="D30" s="43"/>
      <c r="E30" s="43"/>
      <c r="F30" s="43">
        <v>7.9166666666666663E-2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0.45625000000000004</v>
      </c>
    </row>
    <row r="31" spans="2:16" ht="14.15" customHeight="1">
      <c r="B31" s="37" t="s">
        <v>173</v>
      </c>
      <c r="C31" s="47">
        <v>0.3972222222222222</v>
      </c>
      <c r="D31" s="7">
        <v>7.9166666666666663E-2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0.49513888888888885</v>
      </c>
    </row>
    <row r="32" spans="2:16" ht="14.15" customHeight="1">
      <c r="B32" s="37" t="s">
        <v>67</v>
      </c>
      <c r="C32" s="49">
        <v>0.34097222222222223</v>
      </c>
      <c r="D32" s="50">
        <v>1.5277777777777777E-2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0.35625000000000001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5.6249999999999967E-2</v>
      </c>
      <c r="D34" s="110">
        <f t="shared" ref="D34:P34" si="1">D31-D32-D33</f>
        <v>6.3888888888888884E-2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0.13888888888888884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189</v>
      </c>
      <c r="D36" s="161"/>
      <c r="E36" s="161" t="s">
        <v>188</v>
      </c>
      <c r="F36" s="161"/>
      <c r="G36" s="161" t="s">
        <v>192</v>
      </c>
      <c r="H36" s="161"/>
      <c r="I36" s="161" t="s">
        <v>193</v>
      </c>
      <c r="J36" s="161"/>
      <c r="K36" s="161"/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4" t="s">
        <v>185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191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194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197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198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 t="s">
        <v>199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5" t="s">
        <v>200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6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659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-162.9</v>
      </c>
      <c r="D72" s="60">
        <v>-164.9</v>
      </c>
      <c r="E72" s="100" t="s">
        <v>120</v>
      </c>
      <c r="F72" s="60">
        <v>22.1</v>
      </c>
      <c r="G72" s="60">
        <v>20.9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</v>
      </c>
      <c r="D73" s="60">
        <v>-160.19999999999999</v>
      </c>
      <c r="E73" s="102" t="s">
        <v>124</v>
      </c>
      <c r="F73" s="61">
        <v>20</v>
      </c>
      <c r="G73" s="61">
        <v>28.9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-208.5</v>
      </c>
      <c r="D74" s="60">
        <v>-209.9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-125.6</v>
      </c>
      <c r="D75" s="60">
        <v>-130.19999999999999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30.7</v>
      </c>
      <c r="D76" s="60">
        <v>28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26.9</v>
      </c>
      <c r="D77" s="60">
        <v>24.5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24.6</v>
      </c>
      <c r="D78" s="60">
        <v>22.3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23.3</v>
      </c>
      <c r="D79" s="60">
        <v>21.1</v>
      </c>
      <c r="E79" s="100" t="s">
        <v>154</v>
      </c>
      <c r="F79" s="60">
        <v>14.3</v>
      </c>
      <c r="G79" s="60">
        <v>8.9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3.5899999999999998E-5</v>
      </c>
      <c r="D80" s="64">
        <v>3.3800000000000002E-5</v>
      </c>
      <c r="E80" s="102" t="s">
        <v>159</v>
      </c>
      <c r="F80" s="61">
        <v>68.2</v>
      </c>
      <c r="G80" s="61">
        <v>76.099999999999994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187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201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73" t="s">
        <v>204</v>
      </c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>
      <c r="B88" s="173" t="s">
        <v>205</v>
      </c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2024-06-01T20:45:54Z</dcterms:modified>
</cp:coreProperties>
</file>