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<sst xmlns="http://schemas.openxmlformats.org/spreadsheetml/2006/main" count="211" uniqueCount="197">
  <si>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</si>
  <si>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</si>
  <si>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</si>
  <si>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</si>
  <si>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</si>
  <si>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</si>
  <si>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</si>
  <si>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</si>
  <si>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</si>
  <si>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</si>
  <si>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</si>
  <si>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</si>
  <si>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</si>
  <si>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</si>
  <si>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</si>
  <si>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</si>
  <si>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</si>
  <si>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</si>
  <si>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</si>
  <si>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</si>
  <si>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</si>
  <si>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</si>
  <si>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</si>
  <si>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</si>
  <si>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</si>
  <si>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</si>
  <si>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</si>
  <si>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</si>
  <si>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</si>
  <si>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</si>
  <si>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</si>
  <si>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</si>
  <si>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</si>
  <si>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</si>
  <si>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</si>
  <si>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</si>
  <si>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</si>
  <si>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</si>
  <si>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</si>
  <si>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</si>
  <si>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</si>
  <si>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</si>
  <si>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</si>
  <si>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</si>
  <si>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</si>
  <si>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</si>
  <si>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</si>
  <si>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</si>
  <si>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</si>
  <si>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</si>
  <si>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</si>
  <si>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</si>
  <si>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</si>
  <si>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</si>
  <si>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</si>
  <si>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</si>
  <si>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</si>
  <si>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</si>
  <si>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</si>
  <si>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</si>
  <si>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</si>
  <si>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</si>
  <si>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</si>
  <si>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</si>
  <si>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</si>
  <si>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</si>
  <si>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</si>
  <si>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</si>
  <si>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</si>
  <si>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</si>
  <si>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</si>
  <si>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</si>
  <si>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</si>
  <si>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</si>
  <si>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</si>
  <si>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</si>
  <si>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</si>
  <si>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</si>
  <si>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</si>
  <si>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</si>
  <si>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</si>
  <si>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</si>
  <si>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</si>
  <si>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</si>
  <si>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</si>
  <si>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</si>
  <si>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</si>
  <si>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</si>
  <si>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</si>
  <si>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</si>
  <si>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</si>
  <si>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</si>
  <si>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</si>
  <si>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</si>
  <si>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</si>
  <si>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</si>
  <si>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</si>
  <si>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</si>
  <si>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</si>
  <si>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</si>
  <si>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</si>
  <si>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</si>
  <si>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</si>
  <si>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</si>
  <si>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</si>
  <si>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</si>
  <si>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</si>
  <si>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</si>
  <si>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</si>
  <si>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</si>
  <si>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</si>
  <si>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</si>
  <si>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</si>
  <si>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</si>
  <si>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</si>
  <si>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</si>
  <si>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</si>
  <si>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</si>
  <si>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</si>
  <si>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</si>
  <si>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</si>
  <si>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</si>
  <si>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</si>
  <si>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</si>
  <si>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</si>
  <si>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</si>
  <si>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</si>
  <si>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</si>
  <si>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</si>
  <si>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</si>
  <si>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</si>
  <si>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</si>
  <si>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</si>
  <si>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</si>
  <si>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</si>
  <si>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</si>
  <si>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</si>
  <si>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</si>
  <si>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</si>
  <si>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</si>
  <si>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</si>
  <si>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</si>
  <si>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</si>
  <si>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</si>
  <si>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</si>
  <si>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</si>
  <si>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</si>
  <si>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</si>
  <si>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</si>
  <si>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</si>
  <si>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</si>
  <si>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</si>
  <si>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</si>
  <si>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</si>
  <si>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</si>
  <si>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</si>
  <si>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</si>
  <si>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</si>
  <si>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</si>
  <si>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</si>
  <si>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</si>
  <si>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</si>
  <si>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</si>
  <si>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</si>
  <si>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</si>
  <si>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</si>
  <si>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</si>
  <si>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</si>
  <si>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</si>
  <si>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</si>
  <si>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</si>
  <si>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</si>
  <si>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</si>
  <si>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</si>
  <si>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</si>
  <si>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</si>
  <si>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</si>
  <si>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</si>
  <si>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</si>
  <si>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</si>
  <si>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</si>
  <si>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TMT</t>
  </si>
  <si>
    <t>BLG</t>
  </si>
  <si>
    <t>R</t>
  </si>
  <si>
    <t>KSP</t>
  </si>
  <si>
    <t>월령 40%로 이상으로 방풍막 연결함</t>
  </si>
  <si>
    <t>ENE</t>
  </si>
  <si>
    <t>-</t>
  </si>
  <si>
    <t>N</t>
  </si>
  <si>
    <t>정예솜</t>
  </si>
  <si>
    <t>E</t>
  </si>
  <si>
    <t>C_015549-15550</t>
  </si>
  <si>
    <t>[08:38] 짙은 구름으로 인한 관측 대기/ [13:10] 관측 재개</t>
  </si>
  <si>
    <t>C_015561-015582</t>
  </si>
  <si>
    <t>구름으로 인한 저녁/새벽 flat 건너뜀</t>
  </si>
  <si>
    <t>[13:37] 짙은 구름으로 인한 관측 대기</t>
  </si>
  <si>
    <t>[18:30] 짙은 구름 및 높은 습도(vaisala 89%/ 2.3m 95%)로 인한 관측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</si>
</sst>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14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J66" sqref="J6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45442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8.6005830903790024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0.3576388888888889</v>
      </c>
      <c r="D9" s="8" t="s">
        <v>187</v>
      </c>
      <c r="E9" s="8">
        <v>13.4</v>
      </c>
      <c r="F9" s="8">
        <v>66.7</v>
      </c>
      <c r="G9" s="36" t="s">
        <v>186</v>
      </c>
      <c r="H9" s="8">
        <v>5.2</v>
      </c>
      <c r="I9" s="36">
        <v>51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187</v>
      </c>
      <c r="E10" s="8">
        <v>11.5</v>
      </c>
      <c r="F10" s="8">
        <v>81.900000000000006</v>
      </c>
      <c r="G10" s="36" t="s">
        <v>190</v>
      </c>
      <c r="H10" s="8">
        <v>4.0999999999999996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0.77083333333333337</v>
      </c>
      <c r="D11" s="15" t="s">
        <v>187</v>
      </c>
      <c r="E11" s="15">
        <v>10.1</v>
      </c>
      <c r="F11" s="15">
        <v>89</v>
      </c>
      <c r="G11" s="36" t="s">
        <v>188</v>
      </c>
      <c r="H11" s="15">
        <v>9.3000000000000007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24.413194444444443</v>
      </c>
      <c r="D12" s="19" t="e">
        <f>AVERAGE(D9:D11)</f>
        <v>#DIV/0!</v>
      </c>
      <c r="E12" s="19">
        <f>AVERAGE(E9:E11)</f>
        <v>11.666666666666666</v>
      </c>
      <c r="F12" s="20">
        <f>AVERAGE(F9:F11)</f>
        <v>79.2</v>
      </c>
      <c r="G12" s="21"/>
      <c r="H12" s="22">
        <f>AVERAGE(H9:H11)</f>
        <v>6.2</v>
      </c>
      <c r="I12" s="23"/>
      <c r="J12" s="24">
        <f>AVERAGE(J9:J11)</f>
        <v>9.3333333333333339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181</v>
      </c>
      <c r="F16" s="27" t="s">
        <v>184</v>
      </c>
      <c r="G16" s="27" t="s">
        <v>182</v>
      </c>
      <c r="H16" s="27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0.30277777777777776</v>
      </c>
      <c r="D17" s="28">
        <v>0.3034722222222222</v>
      </c>
      <c r="E17" s="28">
        <v>0.33680555555555558</v>
      </c>
      <c r="F17" s="28">
        <v>0.3576388888888889</v>
      </c>
      <c r="G17" s="28">
        <v>0.54791666666666672</v>
      </c>
      <c r="H17" s="28">
        <v>0.77083333333333337</v>
      </c>
      <c r="I17" s="28"/>
      <c r="J17" s="28"/>
      <c r="K17" s="28"/>
      <c r="L17" s="28"/>
      <c r="M17" s="28"/>
      <c r="N17" s="28"/>
      <c r="O17" s="28"/>
      <c r="P17" s="28">
        <v>0.77430555555555547</v>
      </c>
    </row>
    <row r="18" spans="2:16" ht="14.15" customHeight="1">
      <c r="B18" s="35" t="s">
        <v>43</v>
      </c>
      <c r="C18" s="27">
        <v>15543</v>
      </c>
      <c r="D18" s="27">
        <v>15544</v>
      </c>
      <c r="E18" s="27">
        <v>15556</v>
      </c>
      <c r="F18" s="27">
        <v>15569</v>
      </c>
      <c r="G18" s="27">
        <v>15570</v>
      </c>
      <c r="H18" s="27">
        <v>15583</v>
      </c>
      <c r="I18" s="27"/>
      <c r="J18" s="27"/>
      <c r="K18" s="27"/>
      <c r="L18" s="27"/>
      <c r="M18" s="27"/>
      <c r="N18" s="27"/>
      <c r="O18" s="27"/>
      <c r="P18" s="27">
        <v>15588</v>
      </c>
    </row>
    <row r="19" spans="2:16" ht="14.15" customHeight="1" thickBot="1">
      <c r="B19" s="13" t="s">
        <v>44</v>
      </c>
      <c r="C19" s="29"/>
      <c r="D19" s="27">
        <v>15548</v>
      </c>
      <c r="E19" s="30">
        <v>15568</v>
      </c>
      <c r="F19" s="30">
        <v>15569</v>
      </c>
      <c r="G19" s="30">
        <v>15582</v>
      </c>
      <c r="H19" s="30">
        <v>15587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13</v>
      </c>
      <c r="F20" s="33">
        <f t="shared" si="0"/>
        <v>1</v>
      </c>
      <c r="G20" s="33">
        <f t="shared" si="0"/>
        <v>13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/>
      <c r="K24" s="106"/>
      <c r="L24" s="36" t="s">
        <v>183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/>
      <c r="K26" s="106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0.375</v>
      </c>
      <c r="D30" s="43">
        <v>8.0555555555555561E-2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0.45555555555555555</v>
      </c>
    </row>
    <row r="31" spans="2:16" ht="14.15" customHeight="1">
      <c r="B31" s="37" t="s">
        <v>173</v>
      </c>
      <c r="C31" s="47">
        <v>0.375</v>
      </c>
      <c r="D31" s="7">
        <v>8.0555555555555561E-2</v>
      </c>
      <c r="E31" s="7"/>
      <c r="F31" s="7"/>
      <c r="G31" s="7"/>
      <c r="H31" s="7"/>
      <c r="I31" s="7"/>
      <c r="J31" s="7"/>
      <c r="K31" s="7">
        <v>2.0833333333333332E-2</v>
      </c>
      <c r="L31" s="7"/>
      <c r="M31" s="7"/>
      <c r="N31" s="7"/>
      <c r="O31" s="48"/>
      <c r="P31" s="46">
        <f>SUM(C31:N31)</f>
        <v>0.47638888888888886</v>
      </c>
    </row>
    <row r="32" spans="2:16" ht="14.15" customHeight="1">
      <c r="B32" s="37" t="s">
        <v>67</v>
      </c>
      <c r="C32" s="49">
        <v>0.35625000000000001</v>
      </c>
      <c r="D32" s="50">
        <v>7.9166666666666663E-2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0.43541666666666667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1.8749999999999989E-2</v>
      </c>
      <c r="D34" s="110">
        <f t="shared" ref="D34:P34" si="1">D31-D32-D33</f>
        <v>1.3888888888888978E-3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2.0833333333333332E-2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4.0972222222222188E-2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2" t="s">
        <v>69</v>
      </c>
      <c r="C36" s="134" t="s">
        <v>191</v>
      </c>
      <c r="D36" s="134"/>
      <c r="E36" s="134" t="s">
        <v>193</v>
      </c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</row>
    <row r="37" spans="2:16" ht="18" customHeight="1">
      <c r="B37" s="14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194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192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195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41" t="s">
        <v>196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41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5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5" customHeight="1" thickBot="1">
      <c r="B53" s="167" t="s">
        <v>171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176</v>
      </c>
      <c r="C54" s="163"/>
      <c r="D54" s="163"/>
      <c r="E54" s="163"/>
      <c r="F54" s="112">
        <v>631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49999999999999" customHeight="1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49999999999999" customHeight="1">
      <c r="B59" s="171" t="s">
        <v>78</v>
      </c>
      <c r="C59" s="172"/>
      <c r="D59" s="58" t="b">
        <v>1</v>
      </c>
      <c r="E59" s="171" t="s">
        <v>79</v>
      </c>
      <c r="F59" s="172"/>
      <c r="G59" s="58" t="b">
        <v>1</v>
      </c>
      <c r="H59" s="173" t="s">
        <v>80</v>
      </c>
      <c r="I59" s="172"/>
      <c r="J59" s="58" t="b">
        <v>1</v>
      </c>
      <c r="K59" s="173" t="s">
        <v>81</v>
      </c>
      <c r="L59" s="172"/>
      <c r="M59" s="58" t="b">
        <v>1</v>
      </c>
      <c r="N59" s="174" t="s">
        <v>82</v>
      </c>
      <c r="O59" s="172"/>
      <c r="P59" s="58" t="b">
        <v>1</v>
      </c>
    </row>
    <row r="60" spans="2:16" ht="20.149999999999999" customHeight="1">
      <c r="B60" s="171" t="s">
        <v>83</v>
      </c>
      <c r="C60" s="172"/>
      <c r="D60" s="58" t="b">
        <v>1</v>
      </c>
      <c r="E60" s="171" t="s">
        <v>84</v>
      </c>
      <c r="F60" s="172"/>
      <c r="G60" s="58" t="b">
        <v>1</v>
      </c>
      <c r="H60" s="173" t="s">
        <v>85</v>
      </c>
      <c r="I60" s="172"/>
      <c r="J60" s="58" t="b">
        <v>1</v>
      </c>
      <c r="K60" s="173" t="s">
        <v>86</v>
      </c>
      <c r="L60" s="172"/>
      <c r="M60" s="58" t="b">
        <v>1</v>
      </c>
      <c r="N60" s="174" t="s">
        <v>87</v>
      </c>
      <c r="O60" s="172"/>
      <c r="P60" s="58" t="b">
        <v>1</v>
      </c>
    </row>
    <row r="61" spans="2:16" ht="20.149999999999999" customHeight="1">
      <c r="B61" s="171" t="s">
        <v>88</v>
      </c>
      <c r="C61" s="172"/>
      <c r="D61" s="58" t="b">
        <v>1</v>
      </c>
      <c r="E61" s="171" t="s">
        <v>89</v>
      </c>
      <c r="F61" s="172"/>
      <c r="G61" s="58" t="b">
        <v>1</v>
      </c>
      <c r="H61" s="173" t="s">
        <v>90</v>
      </c>
      <c r="I61" s="172"/>
      <c r="J61" s="58" t="b">
        <v>1</v>
      </c>
      <c r="K61" s="173" t="s">
        <v>91</v>
      </c>
      <c r="L61" s="172"/>
      <c r="M61" s="58" t="b">
        <v>1</v>
      </c>
      <c r="N61" s="174" t="s">
        <v>92</v>
      </c>
      <c r="O61" s="172"/>
      <c r="P61" s="58" t="b">
        <v>1</v>
      </c>
    </row>
    <row r="62" spans="2:16" ht="20.149999999999999" customHeight="1">
      <c r="B62" s="173" t="s">
        <v>90</v>
      </c>
      <c r="C62" s="172"/>
      <c r="D62" s="58" t="b">
        <v>1</v>
      </c>
      <c r="E62" s="171" t="s">
        <v>93</v>
      </c>
      <c r="F62" s="172"/>
      <c r="G62" s="58" t="b">
        <v>1</v>
      </c>
      <c r="H62" s="173" t="s">
        <v>94</v>
      </c>
      <c r="I62" s="172"/>
      <c r="J62" s="58" t="b">
        <v>0</v>
      </c>
      <c r="K62" s="173" t="s">
        <v>95</v>
      </c>
      <c r="L62" s="172"/>
      <c r="M62" s="58" t="b">
        <v>1</v>
      </c>
      <c r="N62" s="174" t="s">
        <v>85</v>
      </c>
      <c r="O62" s="172"/>
      <c r="P62" s="58" t="b">
        <v>1</v>
      </c>
    </row>
    <row r="63" spans="2:16" ht="20.149999999999999" customHeight="1">
      <c r="B63" s="173" t="s">
        <v>96</v>
      </c>
      <c r="C63" s="172"/>
      <c r="D63" s="58" t="b">
        <v>1</v>
      </c>
      <c r="E63" s="171" t="s">
        <v>97</v>
      </c>
      <c r="F63" s="172"/>
      <c r="G63" s="58" t="b">
        <v>1</v>
      </c>
      <c r="H63" s="68"/>
      <c r="I63" s="69"/>
      <c r="J63" s="70"/>
      <c r="K63" s="173" t="s">
        <v>98</v>
      </c>
      <c r="L63" s="172"/>
      <c r="M63" s="58" t="b">
        <v>1</v>
      </c>
      <c r="N63" s="174" t="s">
        <v>169</v>
      </c>
      <c r="O63" s="172"/>
      <c r="P63" s="58" t="b">
        <v>1</v>
      </c>
    </row>
    <row r="64" spans="2:16" ht="20.149999999999999" customHeight="1">
      <c r="B64" s="173" t="s">
        <v>99</v>
      </c>
      <c r="C64" s="172"/>
      <c r="D64" s="58" t="b">
        <v>0</v>
      </c>
      <c r="E64" s="171" t="s">
        <v>100</v>
      </c>
      <c r="F64" s="172"/>
      <c r="G64" s="58" t="b">
        <v>1</v>
      </c>
      <c r="H64" s="71"/>
      <c r="I64" s="72"/>
      <c r="J64" s="73"/>
      <c r="K64" s="181" t="s">
        <v>101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164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107</v>
      </c>
      <c r="C69" s="175"/>
      <c r="D69" s="81"/>
      <c r="E69" s="81"/>
      <c r="F69" s="177" t="s">
        <v>108</v>
      </c>
      <c r="G69" s="179" t="s">
        <v>109</v>
      </c>
      <c r="H69" s="81"/>
      <c r="I69" s="175" t="s">
        <v>110</v>
      </c>
      <c r="J69" s="175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-162.30000000000001</v>
      </c>
      <c r="D72" s="60">
        <v>-162.5</v>
      </c>
      <c r="E72" s="100" t="s">
        <v>120</v>
      </c>
      <c r="F72" s="60">
        <v>22.7</v>
      </c>
      <c r="G72" s="60">
        <v>22.9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-157.5</v>
      </c>
      <c r="D73" s="60">
        <v>-157.69999999999999</v>
      </c>
      <c r="E73" s="102" t="s">
        <v>124</v>
      </c>
      <c r="F73" s="61">
        <v>23</v>
      </c>
      <c r="G73" s="61">
        <v>23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-208.5</v>
      </c>
      <c r="D74" s="60">
        <v>-209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-125.6</v>
      </c>
      <c r="D75" s="60">
        <v>-126.1</v>
      </c>
      <c r="E75" s="102" t="s">
        <v>134</v>
      </c>
      <c r="F75" s="62">
        <v>40</v>
      </c>
      <c r="G75" s="62">
        <v>40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31.7</v>
      </c>
      <c r="D76" s="60">
        <v>31.8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27.9</v>
      </c>
      <c r="D77" s="60">
        <v>27.9</v>
      </c>
      <c r="E77" s="102" t="s">
        <v>144</v>
      </c>
      <c r="F77" s="62">
        <v>255</v>
      </c>
      <c r="G77" s="62">
        <v>255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25.6</v>
      </c>
      <c r="D78" s="60">
        <v>25.6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24.4</v>
      </c>
      <c r="D79" s="60">
        <v>24.3</v>
      </c>
      <c r="E79" s="100" t="s">
        <v>154</v>
      </c>
      <c r="F79" s="60">
        <v>15.2</v>
      </c>
      <c r="G79" s="60">
        <v>14.6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3.4700000000000003E-5</v>
      </c>
      <c r="D80" s="64">
        <v>3.4600000000000001E-5</v>
      </c>
      <c r="E80" s="102" t="s">
        <v>159</v>
      </c>
      <c r="F80" s="61">
        <v>63.8</v>
      </c>
      <c r="G80" s="61">
        <v>65.7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185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2024-05-30T18:40:16Z</dcterms:modified>
</cp:coreProperties>
</file>