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5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<sst xmlns="http://schemas.openxmlformats.org/spreadsheetml/2006/main" count="213" uniqueCount="201">
  <si>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</si>
  <si>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</si>
  <si>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</si>
  <si>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</si>
  <si>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</si>
  <si>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</si>
  <si>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</si>
  <si>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</si>
  <si>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</si>
  <si>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</si>
  <si>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</si>
  <si>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</si>
  <si>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</si>
  <si>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</si>
  <si>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</si>
  <si>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</si>
  <si>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</si>
  <si>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</si>
  <si>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</si>
  <si>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</si>
  <si>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</si>
  <si>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</si>
  <si>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</si>
  <si>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</si>
  <si>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</si>
  <si>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</si>
  <si>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</si>
  <si>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</si>
  <si>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</si>
  <si>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</si>
  <si>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</si>
  <si>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</si>
  <si>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</si>
  <si>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</si>
  <si>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</si>
  <si>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</si>
  <si>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</si>
  <si>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</si>
  <si>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</si>
  <si>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</si>
  <si>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</si>
  <si>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</si>
  <si>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</si>
  <si>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</si>
  <si>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</si>
  <si>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</si>
  <si>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</si>
  <si>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</si>
  <si>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</si>
  <si>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</si>
  <si>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</si>
  <si>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</si>
  <si>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</si>
  <si>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</si>
  <si>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</si>
  <si>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</si>
  <si>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</si>
  <si>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</si>
  <si>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</si>
  <si>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</si>
  <si>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</si>
  <si>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</si>
  <si>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</si>
  <si>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</si>
  <si>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</si>
  <si>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</si>
  <si>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</si>
  <si>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</si>
  <si>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</si>
  <si>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</si>
  <si>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</si>
  <si>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</si>
  <si>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</si>
  <si>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</si>
  <si>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</si>
  <si>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</si>
  <si>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</si>
  <si>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</si>
  <si>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</si>
  <si>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</si>
  <si>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</si>
  <si>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</si>
  <si>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</si>
  <si>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</si>
  <si>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</si>
  <si>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</si>
  <si>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</si>
  <si>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</si>
  <si>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</si>
  <si>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</si>
  <si>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</si>
  <si>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</si>
  <si>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</si>
  <si>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</si>
  <si>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</si>
  <si>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</si>
  <si>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</si>
  <si>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</si>
  <si>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</si>
  <si>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</si>
  <si>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</si>
  <si>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</si>
  <si>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</si>
  <si>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</si>
  <si>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</si>
  <si>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</si>
  <si>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</si>
  <si>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</si>
  <si>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</si>
  <si>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</si>
  <si>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</si>
  <si>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</si>
  <si>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</si>
  <si>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</si>
  <si>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</si>
  <si>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</si>
  <si>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</si>
  <si>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</si>
  <si>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</si>
  <si>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</si>
  <si>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</si>
  <si>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</si>
  <si>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</si>
  <si>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</si>
  <si>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</si>
  <si>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</si>
  <si>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</si>
  <si>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</si>
  <si>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</si>
  <si>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</si>
  <si>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</si>
  <si>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</si>
  <si>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</si>
  <si>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</si>
  <si>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</si>
  <si>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</si>
  <si>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</si>
  <si>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</si>
  <si>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</si>
  <si>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</si>
  <si>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</si>
  <si>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</si>
  <si>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</si>
  <si>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</si>
  <si>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</si>
  <si>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</si>
  <si>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</si>
  <si>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</si>
  <si>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</si>
  <si>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</si>
  <si>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</si>
  <si>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</si>
  <si>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</si>
  <si>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</si>
  <si>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</si>
  <si>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</si>
  <si>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</si>
  <si>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</si>
  <si>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</si>
  <si>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</si>
  <si>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</si>
  <si>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</si>
  <si>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</si>
  <si>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</si>
  <si>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</si>
  <si>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</si>
  <si>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</si>
  <si>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</si>
  <si>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</si>
  <si>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</si>
  <si>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</si>
  <si>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</si>
  <si>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</si>
  <si>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</si>
  <si>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</si>
  <si>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</si>
  <si>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</si>
  <si>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</si>
  <si>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</si>
  <si>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</si>
  <si>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</si>
  <si>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TMT</t>
  </si>
  <si>
    <t>BLG</t>
  </si>
  <si>
    <t>김예은</t>
  </si>
  <si>
    <t>R</t>
  </si>
  <si>
    <t>KSP</t>
  </si>
  <si>
    <t>월령 40%로 이상으로 방풍막 연결함</t>
  </si>
  <si>
    <t>관측 초반 Dell Dome shutter 4회 오류 남</t>
  </si>
  <si>
    <t>DS9 프로그램 1회 꺼짐</t>
  </si>
  <si>
    <t>ENE</t>
  </si>
  <si>
    <t>구름의 영향으로 오후/오전 flat 건너 뜀</t>
  </si>
  <si>
    <t>M_013804-013805:M</t>
  </si>
  <si>
    <t>BLG-KSP</t>
  </si>
  <si>
    <t>M_013874-013875:K</t>
  </si>
  <si>
    <t>E_013910</t>
  </si>
  <si>
    <t>관측 전반적으로 구름에 반사된 달빛의 영향을 받음</t>
  </si>
  <si>
    <t>달이 BLG 영역 한가운데 들어와 대부분의 영상이 포화되어 KSP로 관측 타겟 변경함</t>
  </si>
  <si>
    <t>G_013917:K</t>
  </si>
  <si>
    <t>L_013851-013873</t>
  </si>
  <si>
    <t>SSE</t>
  </si>
  <si>
    <t>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</si>
</sst>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14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85" zoomScale="140" zoomScaleNormal="140" workbookViewId="0">
      <selection activeCell="I10" sqref="I10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45437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100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0.35833333333333334</v>
      </c>
      <c r="D9" s="8">
        <v>1.4</v>
      </c>
      <c r="E9" s="8">
        <v>10.9</v>
      </c>
      <c r="F9" s="8">
        <v>58.6</v>
      </c>
      <c r="G9" s="36" t="s">
        <v>199</v>
      </c>
      <c r="H9" s="8">
        <v>1.5</v>
      </c>
      <c r="I9" s="36">
        <v>94.2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1.1000000000000001</v>
      </c>
      <c r="E10" s="8">
        <v>10.5</v>
      </c>
      <c r="F10" s="8">
        <v>61.5</v>
      </c>
      <c r="G10" s="36" t="s">
        <v>189</v>
      </c>
      <c r="H10" s="8">
        <v>1.8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0.81111111111111101</v>
      </c>
      <c r="D11" s="15">
        <v>1.3</v>
      </c>
      <c r="E11" s="15">
        <v>10.3</v>
      </c>
      <c r="F11" s="15">
        <v>63.2</v>
      </c>
      <c r="G11" s="36" t="s">
        <v>200</v>
      </c>
      <c r="H11" s="15">
        <v>0.5</v>
      </c>
      <c r="I11" s="16"/>
      <c r="J11" s="9">
        <f>IF(L11, 1, 0) + IF(M11, 2, 0) + IF(N11, 4, 0) + IF(O11, 8, 0) + IF(P11, 16, 0)</f>
        <v>1</v>
      </c>
      <c r="K11" s="12" t="b">
        <v>1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24.452777777777776</v>
      </c>
      <c r="D12" s="19">
        <f>AVERAGE(D9:D11)</f>
        <v>1.2666666666666666</v>
      </c>
      <c r="E12" s="19">
        <f>AVERAGE(E9:E11)</f>
        <v>10.566666666666666</v>
      </c>
      <c r="F12" s="20">
        <f>AVERAGE(F9:F11)</f>
        <v>61.1</v>
      </c>
      <c r="G12" s="21"/>
      <c r="H12" s="22">
        <f>AVERAGE(H9:H11)</f>
        <v>1.2666666666666666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181</v>
      </c>
      <c r="F16" s="27" t="s">
        <v>185</v>
      </c>
      <c r="G16" s="27" t="s">
        <v>182</v>
      </c>
      <c r="H16" s="27" t="s">
        <v>192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0.31875000000000003</v>
      </c>
      <c r="D17" s="28">
        <v>0.32013888888888892</v>
      </c>
      <c r="E17" s="28">
        <v>0.33749999999999997</v>
      </c>
      <c r="F17" s="28">
        <v>0.35902777777777778</v>
      </c>
      <c r="G17" s="28">
        <v>0.44236111111111115</v>
      </c>
      <c r="H17" s="28">
        <v>0.49374999999999997</v>
      </c>
      <c r="I17" s="28">
        <v>0.83124999999999993</v>
      </c>
      <c r="J17" s="28"/>
      <c r="K17" s="28"/>
      <c r="L17" s="28"/>
      <c r="M17" s="28"/>
      <c r="N17" s="28"/>
      <c r="O17" s="28"/>
      <c r="P17" s="28">
        <v>0.8354166666666667</v>
      </c>
    </row>
    <row r="18" spans="2:16" ht="14.15" customHeight="1">
      <c r="B18" s="35" t="s">
        <v>43</v>
      </c>
      <c r="C18" s="27">
        <v>13770</v>
      </c>
      <c r="D18" s="27">
        <v>13771</v>
      </c>
      <c r="E18" s="27">
        <v>13786</v>
      </c>
      <c r="F18" s="27">
        <v>13799</v>
      </c>
      <c r="G18" s="27">
        <v>13851</v>
      </c>
      <c r="H18" s="27">
        <v>13874</v>
      </c>
      <c r="I18" s="27">
        <v>14096</v>
      </c>
      <c r="J18" s="27"/>
      <c r="K18" s="27"/>
      <c r="L18" s="27"/>
      <c r="M18" s="27"/>
      <c r="N18" s="27"/>
      <c r="O18" s="27"/>
      <c r="P18" s="27">
        <v>14101</v>
      </c>
    </row>
    <row r="19" spans="2:16" ht="14.15" customHeight="1" thickBot="1">
      <c r="B19" s="13" t="s">
        <v>44</v>
      </c>
      <c r="C19" s="29"/>
      <c r="D19" s="27">
        <v>13775</v>
      </c>
      <c r="E19" s="30">
        <v>13798</v>
      </c>
      <c r="F19" s="30">
        <v>13850</v>
      </c>
      <c r="G19" s="30">
        <v>13873</v>
      </c>
      <c r="H19" s="30">
        <v>14095</v>
      </c>
      <c r="I19" s="30">
        <v>14100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13</v>
      </c>
      <c r="F20" s="33">
        <f t="shared" si="0"/>
        <v>52</v>
      </c>
      <c r="G20" s="33">
        <f t="shared" si="0"/>
        <v>23</v>
      </c>
      <c r="H20" s="33">
        <f t="shared" si="0"/>
        <v>222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174</v>
      </c>
      <c r="F24" s="130"/>
      <c r="G24" s="130"/>
      <c r="H24" s="130"/>
      <c r="I24" s="130"/>
      <c r="J24" s="106"/>
      <c r="K24" s="106"/>
      <c r="L24" s="36" t="s">
        <v>184</v>
      </c>
      <c r="M24" s="130"/>
      <c r="N24" s="130"/>
      <c r="O24" s="130"/>
      <c r="P24" s="130"/>
    </row>
    <row r="25" spans="2:16" ht="13.5" customHeight="1">
      <c r="B25" s="131"/>
      <c r="C25" s="106"/>
      <c r="D25" s="106"/>
      <c r="E25" s="113" t="s">
        <v>175</v>
      </c>
      <c r="F25" s="133"/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/>
      <c r="D26" s="106"/>
      <c r="E26" s="113" t="s">
        <v>168</v>
      </c>
      <c r="F26" s="130"/>
      <c r="G26" s="130"/>
      <c r="H26" s="130"/>
      <c r="I26" s="130"/>
      <c r="J26" s="106"/>
      <c r="K26" s="106"/>
      <c r="L26" s="36" t="s">
        <v>49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0.36944444444444446</v>
      </c>
      <c r="D30" s="43">
        <v>8.4027777777777771E-2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0.45347222222222222</v>
      </c>
    </row>
    <row r="31" spans="2:16" ht="14.15" customHeight="1">
      <c r="B31" s="37" t="s">
        <v>173</v>
      </c>
      <c r="C31" s="47">
        <v>5.1388888888888894E-2</v>
      </c>
      <c r="D31" s="7">
        <v>0.42083333333333334</v>
      </c>
      <c r="E31" s="7"/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0.48958333333333331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5.1388888888888894E-2</v>
      </c>
      <c r="D34" s="110">
        <f t="shared" ref="D34:P34" si="1">D31-D32-D33</f>
        <v>0.42083333333333334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1.7361111111111112E-2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0.48958333333333331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2" t="s">
        <v>69</v>
      </c>
      <c r="C36" s="134" t="s">
        <v>191</v>
      </c>
      <c r="D36" s="134"/>
      <c r="E36" s="134" t="s">
        <v>193</v>
      </c>
      <c r="F36" s="134"/>
      <c r="G36" s="134" t="s">
        <v>198</v>
      </c>
      <c r="H36" s="134"/>
      <c r="I36" s="134" t="s">
        <v>194</v>
      </c>
      <c r="J36" s="134"/>
      <c r="K36" s="134" t="s">
        <v>197</v>
      </c>
      <c r="L36" s="134"/>
      <c r="M36" s="134"/>
      <c r="N36" s="134"/>
      <c r="O36" s="134"/>
      <c r="P36" s="134"/>
    </row>
    <row r="37" spans="2:16" ht="18" customHeight="1">
      <c r="B37" s="14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190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195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 t="s">
        <v>196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41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5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5" customHeight="1" thickBot="1">
      <c r="B53" s="167" t="s">
        <v>171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176</v>
      </c>
      <c r="C54" s="163"/>
      <c r="D54" s="163"/>
      <c r="E54" s="163"/>
      <c r="F54" s="112">
        <v>1464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5" t="s">
        <v>71</v>
      </c>
      <c r="C56" s="14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6" t="s">
        <v>72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73</v>
      </c>
      <c r="O57" s="147"/>
      <c r="P57" s="150"/>
    </row>
    <row r="58" spans="2:16" ht="17.149999999999999" customHeight="1">
      <c r="B58" s="151" t="s">
        <v>74</v>
      </c>
      <c r="C58" s="152"/>
      <c r="D58" s="153"/>
      <c r="E58" s="151" t="s">
        <v>75</v>
      </c>
      <c r="F58" s="152"/>
      <c r="G58" s="153"/>
      <c r="H58" s="152" t="s">
        <v>76</v>
      </c>
      <c r="I58" s="152"/>
      <c r="J58" s="152"/>
      <c r="K58" s="154" t="s">
        <v>77</v>
      </c>
      <c r="L58" s="152"/>
      <c r="M58" s="155"/>
      <c r="N58" s="156"/>
      <c r="O58" s="152"/>
      <c r="P58" s="157"/>
    </row>
    <row r="59" spans="2:16" ht="20.149999999999999" customHeight="1">
      <c r="B59" s="171" t="s">
        <v>78</v>
      </c>
      <c r="C59" s="172"/>
      <c r="D59" s="58" t="b">
        <v>1</v>
      </c>
      <c r="E59" s="171" t="s">
        <v>79</v>
      </c>
      <c r="F59" s="172"/>
      <c r="G59" s="58" t="b">
        <v>1</v>
      </c>
      <c r="H59" s="173" t="s">
        <v>80</v>
      </c>
      <c r="I59" s="172"/>
      <c r="J59" s="58" t="b">
        <v>1</v>
      </c>
      <c r="K59" s="173" t="s">
        <v>81</v>
      </c>
      <c r="L59" s="172"/>
      <c r="M59" s="58" t="b">
        <v>1</v>
      </c>
      <c r="N59" s="174" t="s">
        <v>82</v>
      </c>
      <c r="O59" s="172"/>
      <c r="P59" s="58" t="b">
        <v>1</v>
      </c>
    </row>
    <row r="60" spans="2:16" ht="20.149999999999999" customHeight="1">
      <c r="B60" s="171" t="s">
        <v>83</v>
      </c>
      <c r="C60" s="172"/>
      <c r="D60" s="58" t="b">
        <v>1</v>
      </c>
      <c r="E60" s="171" t="s">
        <v>84</v>
      </c>
      <c r="F60" s="172"/>
      <c r="G60" s="58" t="b">
        <v>1</v>
      </c>
      <c r="H60" s="173" t="s">
        <v>85</v>
      </c>
      <c r="I60" s="172"/>
      <c r="J60" s="58" t="b">
        <v>1</v>
      </c>
      <c r="K60" s="173" t="s">
        <v>86</v>
      </c>
      <c r="L60" s="172"/>
      <c r="M60" s="58" t="b">
        <v>1</v>
      </c>
      <c r="N60" s="174" t="s">
        <v>87</v>
      </c>
      <c r="O60" s="172"/>
      <c r="P60" s="58" t="b">
        <v>1</v>
      </c>
    </row>
    <row r="61" spans="2:16" ht="20.149999999999999" customHeight="1">
      <c r="B61" s="171" t="s">
        <v>88</v>
      </c>
      <c r="C61" s="172"/>
      <c r="D61" s="58" t="b">
        <v>1</v>
      </c>
      <c r="E61" s="171" t="s">
        <v>89</v>
      </c>
      <c r="F61" s="172"/>
      <c r="G61" s="58" t="b">
        <v>1</v>
      </c>
      <c r="H61" s="173" t="s">
        <v>90</v>
      </c>
      <c r="I61" s="172"/>
      <c r="J61" s="58" t="b">
        <v>1</v>
      </c>
      <c r="K61" s="173" t="s">
        <v>91</v>
      </c>
      <c r="L61" s="172"/>
      <c r="M61" s="58" t="b">
        <v>1</v>
      </c>
      <c r="N61" s="174" t="s">
        <v>92</v>
      </c>
      <c r="O61" s="172"/>
      <c r="P61" s="58" t="b">
        <v>1</v>
      </c>
    </row>
    <row r="62" spans="2:16" ht="20.149999999999999" customHeight="1">
      <c r="B62" s="173" t="s">
        <v>90</v>
      </c>
      <c r="C62" s="172"/>
      <c r="D62" s="58" t="b">
        <v>1</v>
      </c>
      <c r="E62" s="171" t="s">
        <v>93</v>
      </c>
      <c r="F62" s="172"/>
      <c r="G62" s="58" t="b">
        <v>1</v>
      </c>
      <c r="H62" s="173" t="s">
        <v>94</v>
      </c>
      <c r="I62" s="172"/>
      <c r="J62" s="58" t="b">
        <v>0</v>
      </c>
      <c r="K62" s="173" t="s">
        <v>95</v>
      </c>
      <c r="L62" s="172"/>
      <c r="M62" s="58" t="b">
        <v>1</v>
      </c>
      <c r="N62" s="174" t="s">
        <v>85</v>
      </c>
      <c r="O62" s="172"/>
      <c r="P62" s="58" t="b">
        <v>1</v>
      </c>
    </row>
    <row r="63" spans="2:16" ht="20.149999999999999" customHeight="1">
      <c r="B63" s="173" t="s">
        <v>96</v>
      </c>
      <c r="C63" s="172"/>
      <c r="D63" s="58" t="b">
        <v>1</v>
      </c>
      <c r="E63" s="171" t="s">
        <v>97</v>
      </c>
      <c r="F63" s="172"/>
      <c r="G63" s="58" t="b">
        <v>1</v>
      </c>
      <c r="H63" s="68"/>
      <c r="I63" s="69"/>
      <c r="J63" s="70"/>
      <c r="K63" s="173" t="s">
        <v>98</v>
      </c>
      <c r="L63" s="172"/>
      <c r="M63" s="58" t="b">
        <v>1</v>
      </c>
      <c r="N63" s="174" t="s">
        <v>169</v>
      </c>
      <c r="O63" s="172"/>
      <c r="P63" s="58" t="b">
        <v>1</v>
      </c>
    </row>
    <row r="64" spans="2:16" ht="20.149999999999999" customHeight="1">
      <c r="B64" s="173" t="s">
        <v>99</v>
      </c>
      <c r="C64" s="172"/>
      <c r="D64" s="58" t="b">
        <v>0</v>
      </c>
      <c r="E64" s="171" t="s">
        <v>100</v>
      </c>
      <c r="F64" s="172"/>
      <c r="G64" s="58" t="b">
        <v>1</v>
      </c>
      <c r="H64" s="71"/>
      <c r="I64" s="72"/>
      <c r="J64" s="73"/>
      <c r="K64" s="181" t="s">
        <v>101</v>
      </c>
      <c r="L64" s="18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164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5" t="s">
        <v>107</v>
      </c>
      <c r="C69" s="175"/>
      <c r="D69" s="81"/>
      <c r="E69" s="81"/>
      <c r="F69" s="177" t="s">
        <v>108</v>
      </c>
      <c r="G69" s="179" t="s">
        <v>109</v>
      </c>
      <c r="H69" s="81"/>
      <c r="I69" s="175" t="s">
        <v>110</v>
      </c>
      <c r="J69" s="175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-162.19999999999999</v>
      </c>
      <c r="D72" s="60">
        <v>-163.9</v>
      </c>
      <c r="E72" s="100" t="s">
        <v>120</v>
      </c>
      <c r="F72" s="60">
        <v>22.1</v>
      </c>
      <c r="G72" s="60">
        <v>20.100000000000001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-157.4</v>
      </c>
      <c r="D73" s="60">
        <v>-159.30000000000001</v>
      </c>
      <c r="E73" s="102" t="s">
        <v>124</v>
      </c>
      <c r="F73" s="61">
        <v>23</v>
      </c>
      <c r="G73" s="61">
        <v>26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1</v>
      </c>
      <c r="Q73" s="107"/>
    </row>
    <row r="74" spans="2:17" ht="20.149999999999999" customHeight="1">
      <c r="B74" s="100" t="s">
        <v>128</v>
      </c>
      <c r="C74" s="60">
        <v>-184.2</v>
      </c>
      <c r="D74" s="60">
        <v>-208.1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-125.1</v>
      </c>
      <c r="D75" s="60">
        <v>-129.19999999999999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31.3</v>
      </c>
      <c r="D76" s="60">
        <v>29.1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27.4</v>
      </c>
      <c r="D77" s="60">
        <v>25.5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25.2</v>
      </c>
      <c r="D78" s="60">
        <v>23.2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23.9</v>
      </c>
      <c r="D79" s="60">
        <v>22</v>
      </c>
      <c r="E79" s="100" t="s">
        <v>154</v>
      </c>
      <c r="F79" s="60">
        <v>15.5</v>
      </c>
      <c r="G79" s="60">
        <v>11.3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4.1199999999999999E-5</v>
      </c>
      <c r="D80" s="64">
        <v>3.5299999999999997E-5</v>
      </c>
      <c r="E80" s="102" t="s">
        <v>159</v>
      </c>
      <c r="F80" s="61">
        <v>53.3</v>
      </c>
      <c r="G80" s="61">
        <v>69.5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186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188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 t="s">
        <v>187</v>
      </c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2024-05-25T20:21:41Z</dcterms:modified>
</cp:coreProperties>
</file>