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5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<sst xmlns="http://schemas.openxmlformats.org/spreadsheetml/2006/main" count="216" uniqueCount="204">
  <si>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</si>
  <si>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</si>
  <si>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</si>
  <si>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</si>
  <si>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</si>
  <si>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</si>
  <si>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</si>
  <si>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</si>
  <si>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</si>
  <si>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</si>
  <si>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</si>
  <si>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</si>
  <si>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</si>
  <si>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</si>
  <si>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</si>
  <si>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</si>
  <si>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</si>
  <si>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</si>
  <si>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</si>
  <si>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</si>
  <si>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</si>
  <si>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</si>
  <si>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</si>
  <si>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</si>
  <si>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</si>
  <si>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</si>
  <si>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</si>
  <si>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</si>
  <si>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</si>
  <si>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</si>
  <si>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</si>
  <si>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</si>
  <si>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</si>
  <si>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</si>
  <si>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</si>
  <si>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</si>
  <si>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</si>
  <si>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</si>
  <si>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</si>
  <si>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</si>
  <si>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</si>
  <si>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</si>
  <si>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</si>
  <si>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</si>
  <si>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</si>
  <si>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</si>
  <si>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</si>
  <si>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</si>
  <si>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</si>
  <si>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</si>
  <si>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</si>
  <si>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</si>
  <si>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</si>
  <si>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</si>
  <si>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</si>
  <si>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</si>
  <si>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</si>
  <si>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</si>
  <si>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</si>
  <si>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</si>
  <si>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</si>
  <si>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</si>
  <si>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</si>
  <si>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</si>
  <si>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</si>
  <si>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</si>
  <si>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</si>
  <si>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</si>
  <si>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</si>
  <si>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</si>
  <si>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</si>
  <si>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</si>
  <si>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</si>
  <si>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</si>
  <si>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</si>
  <si>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</si>
  <si>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</si>
  <si>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</si>
  <si>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</si>
  <si>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</si>
  <si>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</si>
  <si>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</si>
  <si>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</si>
  <si>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</si>
  <si>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</si>
  <si>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</si>
  <si>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</si>
  <si>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</si>
  <si>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</si>
  <si>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</si>
  <si>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</si>
  <si>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</si>
  <si>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</si>
  <si>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</si>
  <si>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</si>
  <si>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</si>
  <si>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</si>
  <si>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</si>
  <si>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</si>
  <si>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</si>
  <si>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</si>
  <si>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</si>
  <si>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</si>
  <si>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</si>
  <si>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</si>
  <si>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</si>
  <si>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</si>
  <si>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</si>
  <si>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</si>
  <si>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</si>
  <si>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</si>
  <si>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</si>
  <si>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</si>
  <si>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</si>
  <si>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</si>
  <si>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</si>
  <si>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</si>
  <si>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</si>
  <si>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</si>
  <si>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</si>
  <si>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</si>
  <si>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</si>
  <si>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</si>
  <si>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</si>
  <si>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</si>
  <si>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</si>
  <si>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</si>
  <si>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</si>
  <si>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</si>
  <si>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</si>
  <si>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</si>
  <si>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</si>
  <si>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</si>
  <si>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</si>
  <si>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</si>
  <si>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</si>
  <si>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</si>
  <si>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</si>
  <si>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</si>
  <si>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</si>
  <si>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</si>
  <si>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</si>
  <si>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</si>
  <si>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</si>
  <si>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</si>
  <si>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</si>
  <si>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</si>
  <si>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</si>
  <si>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</si>
  <si>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</si>
  <si>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</si>
  <si>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</si>
  <si>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</si>
  <si>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</si>
  <si>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</si>
  <si>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</si>
  <si>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</si>
  <si>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</si>
  <si>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</si>
  <si>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</si>
  <si>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</si>
  <si>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</si>
  <si>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</si>
  <si>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</si>
  <si>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</si>
  <si>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</si>
  <si>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</si>
  <si>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</si>
  <si>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</si>
  <si>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</si>
  <si>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</si>
  <si>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</si>
  <si>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</si>
  <si>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</si>
  <si>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</si>
  <si>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</si>
  <si>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</si>
  <si>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</si>
  <si>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</si>
  <si>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</si>
  <si>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</si>
  <si>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TMT</t>
  </si>
  <si>
    <t>BLG</t>
  </si>
  <si>
    <t>김예은</t>
  </si>
  <si>
    <t>R</t>
  </si>
  <si>
    <t>KSP</t>
  </si>
  <si>
    <t>월령 40%로 이상으로 방풍막 연결함</t>
  </si>
  <si>
    <t>E_012983 dell dome shutter 오류로 방풍막에 가려져 재관측 함</t>
  </si>
  <si>
    <t>M_013131-013132:M</t>
  </si>
  <si>
    <t>M_013110-013111:T</t>
  </si>
  <si>
    <t>[10:30-11:25]/ [18:40-18:55] IC G/IC gui 정상작동 중이나 gmon 그래프 변화없음/ IC G 재실행 후 정상화 됨</t>
  </si>
  <si>
    <t>E_012983</t>
  </si>
  <si>
    <t>M013261</t>
  </si>
  <si>
    <t>I_013239</t>
  </si>
  <si>
    <t>I_013239 필터와 초점값 누락 됨</t>
  </si>
  <si>
    <t>SSW</t>
  </si>
  <si>
    <t>WSW</t>
  </si>
  <si>
    <t>W</t>
  </si>
  <si>
    <t>21s/24k 16s/27k</t>
  </si>
  <si>
    <t>18s/25k</t>
  </si>
  <si>
    <t>관측 초반 Dell Dome shutter 4회 오류 남</t>
  </si>
  <si>
    <t>DS9 프로그램 1회 꺼짐</t>
  </si>
  <si>
    <t>newTCS 연결 오류로 정비하는 과정에서 오후 flat시간이 지남</t>
  </si>
  <si>
    <t>Raritan 프로그램이 느려져서 마우스 클릭이 안되거나 화면이 하얗게 나옴/ 해당 프로그램을 껏다켜면(IC 컴퓨터 아님) 정상화 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</si>
</sst>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14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B87" sqref="B87:P8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45434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100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0.35902777777777778</v>
      </c>
      <c r="D9" s="8">
        <v>2.2000000000000002</v>
      </c>
      <c r="E9" s="8">
        <v>8.8000000000000007</v>
      </c>
      <c r="F9" s="8">
        <v>64.8</v>
      </c>
      <c r="G9" s="36" t="s">
        <v>195</v>
      </c>
      <c r="H9" s="8">
        <v>0.7</v>
      </c>
      <c r="I9" s="36">
        <v>99.4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1.3</v>
      </c>
      <c r="E10" s="8">
        <v>6.8</v>
      </c>
      <c r="F10" s="8">
        <v>61.5</v>
      </c>
      <c r="G10" s="36" t="s">
        <v>196</v>
      </c>
      <c r="H10" s="8">
        <v>0.7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0.80972222222222223</v>
      </c>
      <c r="D11" s="15">
        <v>1.6</v>
      </c>
      <c r="E11" s="15">
        <v>7.9</v>
      </c>
      <c r="F11" s="15">
        <v>59.5</v>
      </c>
      <c r="G11" s="36" t="s">
        <v>197</v>
      </c>
      <c r="H11" s="15">
        <v>0.6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24.450694444444444</v>
      </c>
      <c r="D12" s="19">
        <f>AVERAGE(D9:D11)</f>
        <v>1.7</v>
      </c>
      <c r="E12" s="19">
        <f>AVERAGE(E9:E11)</f>
        <v>7.833333333333333</v>
      </c>
      <c r="F12" s="20">
        <f>AVERAGE(F9:F11)</f>
        <v>61.933333333333337</v>
      </c>
      <c r="G12" s="21"/>
      <c r="H12" s="22">
        <f>AVERAGE(H9:H11)</f>
        <v>0.66666666666666663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181</v>
      </c>
      <c r="F16" s="27" t="s">
        <v>185</v>
      </c>
      <c r="G16" s="27" t="s">
        <v>182</v>
      </c>
      <c r="H16" s="27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0.31666666666666665</v>
      </c>
      <c r="D17" s="28">
        <v>0.31805555555555554</v>
      </c>
      <c r="E17" s="28">
        <v>0.33611111111111108</v>
      </c>
      <c r="F17" s="28">
        <v>0.35902777777777778</v>
      </c>
      <c r="G17" s="28">
        <v>0.45</v>
      </c>
      <c r="H17" s="28">
        <v>0.84097222222222223</v>
      </c>
      <c r="I17" s="28"/>
      <c r="J17" s="28"/>
      <c r="K17" s="28"/>
      <c r="L17" s="28"/>
      <c r="M17" s="28"/>
      <c r="N17" s="28"/>
      <c r="O17" s="28"/>
      <c r="P17" s="28">
        <v>0.85486111111111107</v>
      </c>
    </row>
    <row r="18" spans="2:16" ht="14.15" customHeight="1">
      <c r="B18" s="35" t="s">
        <v>43</v>
      </c>
      <c r="C18" s="27">
        <v>12963</v>
      </c>
      <c r="D18" s="27">
        <v>12964</v>
      </c>
      <c r="E18" s="27">
        <v>12978</v>
      </c>
      <c r="F18" s="27">
        <v>12992</v>
      </c>
      <c r="G18" s="27">
        <v>13051</v>
      </c>
      <c r="H18" s="27">
        <v>13290</v>
      </c>
      <c r="I18" s="27"/>
      <c r="J18" s="27"/>
      <c r="K18" s="27"/>
      <c r="L18" s="27"/>
      <c r="M18" s="27"/>
      <c r="N18" s="27"/>
      <c r="O18" s="27"/>
      <c r="P18" s="27">
        <v>13301</v>
      </c>
    </row>
    <row r="19" spans="2:16" ht="14.15" customHeight="1" thickBot="1">
      <c r="B19" s="13" t="s">
        <v>44</v>
      </c>
      <c r="C19" s="29"/>
      <c r="D19" s="27">
        <v>12968</v>
      </c>
      <c r="E19" s="30">
        <v>12991</v>
      </c>
      <c r="F19" s="30">
        <v>13050</v>
      </c>
      <c r="G19" s="30">
        <v>13289</v>
      </c>
      <c r="H19" s="30">
        <v>13300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14</v>
      </c>
      <c r="F20" s="33">
        <f t="shared" si="0"/>
        <v>59</v>
      </c>
      <c r="G20" s="33">
        <f t="shared" si="0"/>
        <v>239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>
        <v>0.84236111111111101</v>
      </c>
      <c r="K23" s="106">
        <v>0.84236111111111101</v>
      </c>
      <c r="L23" s="36" t="s">
        <v>50</v>
      </c>
      <c r="M23" s="130" t="s">
        <v>199</v>
      </c>
      <c r="N23" s="130"/>
      <c r="O23" s="130"/>
      <c r="P23" s="130"/>
    </row>
    <row r="24" spans="2:16" ht="13.5" customHeight="1">
      <c r="B24" s="131"/>
      <c r="C24" s="106"/>
      <c r="D24" s="106"/>
      <c r="E24" s="113" t="s">
        <v>174</v>
      </c>
      <c r="F24" s="130"/>
      <c r="G24" s="130"/>
      <c r="H24" s="130"/>
      <c r="I24" s="130"/>
      <c r="J24" s="106"/>
      <c r="K24" s="106"/>
      <c r="L24" s="36" t="s">
        <v>184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>
        <v>0.84583333333333333</v>
      </c>
      <c r="K25" s="106">
        <v>0.84652777777777777</v>
      </c>
      <c r="L25" s="36" t="s">
        <v>51</v>
      </c>
      <c r="M25" s="130" t="s">
        <v>198</v>
      </c>
      <c r="N25" s="130"/>
      <c r="O25" s="130"/>
      <c r="P25" s="130"/>
    </row>
    <row r="26" spans="2:16" ht="13.5" customHeight="1">
      <c r="B26" s="131"/>
      <c r="C26" s="106"/>
      <c r="D26" s="106"/>
      <c r="E26" s="113" t="s">
        <v>168</v>
      </c>
      <c r="F26" s="130"/>
      <c r="G26" s="130"/>
      <c r="H26" s="130"/>
      <c r="I26" s="130"/>
      <c r="J26" s="106"/>
      <c r="K26" s="106"/>
      <c r="L26" s="36" t="s">
        <v>49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0.35972222222222222</v>
      </c>
      <c r="D30" s="43">
        <v>9.0972222222222218E-2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0.45069444444444445</v>
      </c>
    </row>
    <row r="31" spans="2:16" ht="14.15" customHeight="1">
      <c r="B31" s="37" t="s">
        <v>173</v>
      </c>
      <c r="C31" s="47">
        <v>0.38125000000000003</v>
      </c>
      <c r="D31" s="7">
        <v>9.0972222222222218E-2</v>
      </c>
      <c r="E31" s="7"/>
      <c r="F31" s="7"/>
      <c r="G31" s="7"/>
      <c r="H31" s="7"/>
      <c r="I31" s="7"/>
      <c r="J31" s="7"/>
      <c r="K31" s="7">
        <v>1.8749999999999999E-2</v>
      </c>
      <c r="L31" s="7"/>
      <c r="M31" s="7"/>
      <c r="N31" s="7"/>
      <c r="O31" s="48"/>
      <c r="P31" s="46">
        <f>SUM(C31:N31)</f>
        <v>0.49097222222222225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0.38125000000000003</v>
      </c>
      <c r="D34" s="110">
        <f t="shared" ref="D34:P34" si="1">D31-D32-D33</f>
        <v>9.0972222222222218E-2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1.8749999999999999E-2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0.49097222222222225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2" t="s">
        <v>69</v>
      </c>
      <c r="C36" s="134" t="s">
        <v>191</v>
      </c>
      <c r="D36" s="134"/>
      <c r="E36" s="134" t="s">
        <v>189</v>
      </c>
      <c r="F36" s="134"/>
      <c r="G36" s="134" t="s">
        <v>188</v>
      </c>
      <c r="H36" s="134"/>
      <c r="I36" s="134" t="s">
        <v>193</v>
      </c>
      <c r="J36" s="134"/>
      <c r="K36" s="134" t="s">
        <v>192</v>
      </c>
      <c r="L36" s="134"/>
      <c r="M36" s="134"/>
      <c r="N36" s="134"/>
      <c r="O36" s="134"/>
      <c r="P36" s="134"/>
    </row>
    <row r="37" spans="2:16" ht="18" customHeight="1">
      <c r="B37" s="14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3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70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202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 t="s">
        <v>187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 t="s">
        <v>190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41" t="s">
        <v>194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38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5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5" customHeight="1" thickBot="1">
      <c r="B53" s="167" t="s">
        <v>171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176</v>
      </c>
      <c r="C54" s="163"/>
      <c r="D54" s="163"/>
      <c r="E54" s="163"/>
      <c r="F54" s="112">
        <v>1205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5" t="s">
        <v>71</v>
      </c>
      <c r="C56" s="14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6" t="s">
        <v>72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73</v>
      </c>
      <c r="O57" s="147"/>
      <c r="P57" s="150"/>
    </row>
    <row r="58" spans="2:16" ht="17.149999999999999" customHeight="1">
      <c r="B58" s="151" t="s">
        <v>74</v>
      </c>
      <c r="C58" s="152"/>
      <c r="D58" s="153"/>
      <c r="E58" s="151" t="s">
        <v>75</v>
      </c>
      <c r="F58" s="152"/>
      <c r="G58" s="153"/>
      <c r="H58" s="152" t="s">
        <v>76</v>
      </c>
      <c r="I58" s="152"/>
      <c r="J58" s="152"/>
      <c r="K58" s="154" t="s">
        <v>77</v>
      </c>
      <c r="L58" s="152"/>
      <c r="M58" s="155"/>
      <c r="N58" s="156"/>
      <c r="O58" s="152"/>
      <c r="P58" s="157"/>
    </row>
    <row r="59" spans="2:16" ht="20.149999999999999" customHeight="1">
      <c r="B59" s="171" t="s">
        <v>78</v>
      </c>
      <c r="C59" s="172"/>
      <c r="D59" s="58" t="b">
        <v>1</v>
      </c>
      <c r="E59" s="171" t="s">
        <v>79</v>
      </c>
      <c r="F59" s="172"/>
      <c r="G59" s="58" t="b">
        <v>1</v>
      </c>
      <c r="H59" s="173" t="s">
        <v>80</v>
      </c>
      <c r="I59" s="172"/>
      <c r="J59" s="58" t="b">
        <v>1</v>
      </c>
      <c r="K59" s="173" t="s">
        <v>81</v>
      </c>
      <c r="L59" s="172"/>
      <c r="M59" s="58" t="b">
        <v>1</v>
      </c>
      <c r="N59" s="174" t="s">
        <v>82</v>
      </c>
      <c r="O59" s="172"/>
      <c r="P59" s="58" t="b">
        <v>1</v>
      </c>
    </row>
    <row r="60" spans="2:16" ht="20.149999999999999" customHeight="1">
      <c r="B60" s="171" t="s">
        <v>83</v>
      </c>
      <c r="C60" s="172"/>
      <c r="D60" s="58" t="b">
        <v>1</v>
      </c>
      <c r="E60" s="171" t="s">
        <v>84</v>
      </c>
      <c r="F60" s="172"/>
      <c r="G60" s="58" t="b">
        <v>1</v>
      </c>
      <c r="H60" s="173" t="s">
        <v>85</v>
      </c>
      <c r="I60" s="172"/>
      <c r="J60" s="58" t="b">
        <v>1</v>
      </c>
      <c r="K60" s="173" t="s">
        <v>86</v>
      </c>
      <c r="L60" s="172"/>
      <c r="M60" s="58" t="b">
        <v>1</v>
      </c>
      <c r="N60" s="174" t="s">
        <v>87</v>
      </c>
      <c r="O60" s="172"/>
      <c r="P60" s="58" t="b">
        <v>1</v>
      </c>
    </row>
    <row r="61" spans="2:16" ht="20.149999999999999" customHeight="1">
      <c r="B61" s="171" t="s">
        <v>88</v>
      </c>
      <c r="C61" s="172"/>
      <c r="D61" s="58" t="b">
        <v>1</v>
      </c>
      <c r="E61" s="171" t="s">
        <v>89</v>
      </c>
      <c r="F61" s="172"/>
      <c r="G61" s="58" t="b">
        <v>1</v>
      </c>
      <c r="H61" s="173" t="s">
        <v>90</v>
      </c>
      <c r="I61" s="172"/>
      <c r="J61" s="58" t="b">
        <v>1</v>
      </c>
      <c r="K61" s="173" t="s">
        <v>91</v>
      </c>
      <c r="L61" s="172"/>
      <c r="M61" s="58" t="b">
        <v>1</v>
      </c>
      <c r="N61" s="174" t="s">
        <v>92</v>
      </c>
      <c r="O61" s="172"/>
      <c r="P61" s="58" t="b">
        <v>1</v>
      </c>
    </row>
    <row r="62" spans="2:16" ht="20.149999999999999" customHeight="1">
      <c r="B62" s="173" t="s">
        <v>90</v>
      </c>
      <c r="C62" s="172"/>
      <c r="D62" s="58" t="b">
        <v>1</v>
      </c>
      <c r="E62" s="171" t="s">
        <v>93</v>
      </c>
      <c r="F62" s="172"/>
      <c r="G62" s="58" t="b">
        <v>1</v>
      </c>
      <c r="H62" s="173" t="s">
        <v>94</v>
      </c>
      <c r="I62" s="172"/>
      <c r="J62" s="58" t="b">
        <v>0</v>
      </c>
      <c r="K62" s="173" t="s">
        <v>95</v>
      </c>
      <c r="L62" s="172"/>
      <c r="M62" s="58" t="b">
        <v>1</v>
      </c>
      <c r="N62" s="174" t="s">
        <v>85</v>
      </c>
      <c r="O62" s="172"/>
      <c r="P62" s="58" t="b">
        <v>1</v>
      </c>
    </row>
    <row r="63" spans="2:16" ht="20.149999999999999" customHeight="1">
      <c r="B63" s="173" t="s">
        <v>96</v>
      </c>
      <c r="C63" s="172"/>
      <c r="D63" s="58" t="b">
        <v>1</v>
      </c>
      <c r="E63" s="171" t="s">
        <v>97</v>
      </c>
      <c r="F63" s="172"/>
      <c r="G63" s="58" t="b">
        <v>1</v>
      </c>
      <c r="H63" s="68"/>
      <c r="I63" s="69"/>
      <c r="J63" s="70"/>
      <c r="K63" s="173" t="s">
        <v>98</v>
      </c>
      <c r="L63" s="172"/>
      <c r="M63" s="58" t="b">
        <v>1</v>
      </c>
      <c r="N63" s="174" t="s">
        <v>169</v>
      </c>
      <c r="O63" s="172"/>
      <c r="P63" s="58" t="b">
        <v>1</v>
      </c>
    </row>
    <row r="64" spans="2:16" ht="20.149999999999999" customHeight="1">
      <c r="B64" s="173" t="s">
        <v>99</v>
      </c>
      <c r="C64" s="172"/>
      <c r="D64" s="58" t="b">
        <v>0</v>
      </c>
      <c r="E64" s="171" t="s">
        <v>100</v>
      </c>
      <c r="F64" s="172"/>
      <c r="G64" s="58" t="b">
        <v>1</v>
      </c>
      <c r="H64" s="71"/>
      <c r="I64" s="72"/>
      <c r="J64" s="73"/>
      <c r="K64" s="181" t="s">
        <v>101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164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107</v>
      </c>
      <c r="C69" s="175"/>
      <c r="D69" s="81"/>
      <c r="E69" s="81"/>
      <c r="F69" s="177" t="s">
        <v>108</v>
      </c>
      <c r="G69" s="179" t="s">
        <v>109</v>
      </c>
      <c r="H69" s="81"/>
      <c r="I69" s="175" t="s">
        <v>110</v>
      </c>
      <c r="J69" s="175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-162.30000000000001</v>
      </c>
      <c r="D72" s="60">
        <v>-164.4</v>
      </c>
      <c r="E72" s="100" t="s">
        <v>120</v>
      </c>
      <c r="F72" s="60">
        <v>21.4</v>
      </c>
      <c r="G72" s="60">
        <v>19.8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-157.5</v>
      </c>
      <c r="D73" s="60">
        <v>-159.9</v>
      </c>
      <c r="E73" s="102" t="s">
        <v>124</v>
      </c>
      <c r="F73" s="61">
        <v>22</v>
      </c>
      <c r="G73" s="61">
        <v>21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-207.6</v>
      </c>
      <c r="D74" s="60">
        <v>-208.9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-125.1</v>
      </c>
      <c r="D75" s="60">
        <v>-130.69999999999999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30.7</v>
      </c>
      <c r="D76" s="60">
        <v>28.5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1</v>
      </c>
      <c r="O76" s="81"/>
      <c r="P76" s="81"/>
    </row>
    <row r="77" spans="2:17" ht="20.149999999999999" customHeight="1">
      <c r="B77" s="100" t="s">
        <v>143</v>
      </c>
      <c r="C77" s="60">
        <v>26.9</v>
      </c>
      <c r="D77" s="60">
        <v>24.8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24.6</v>
      </c>
      <c r="D78" s="60">
        <v>22.5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23.4</v>
      </c>
      <c r="D79" s="60">
        <v>21.3</v>
      </c>
      <c r="E79" s="100" t="s">
        <v>154</v>
      </c>
      <c r="F79" s="60">
        <v>15.3</v>
      </c>
      <c r="G79" s="60">
        <v>9.8000000000000007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3.4199999999999998E-5</v>
      </c>
      <c r="D80" s="64">
        <v>3.3300000000000003E-5</v>
      </c>
      <c r="E80" s="102" t="s">
        <v>159</v>
      </c>
      <c r="F80" s="61">
        <v>48.3</v>
      </c>
      <c r="G80" s="61">
        <v>60.6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186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200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 t="s">
        <v>201</v>
      </c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 t="s">
        <v>203</v>
      </c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2024-05-22T21:01:22Z</dcterms:modified>
</cp:coreProperties>
</file>