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<sst xmlns="http://schemas.openxmlformats.org/spreadsheetml/2006/main" count="225" uniqueCount="212">
  <si>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</si>
  <si>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</si>
  <si>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</si>
  <si>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</si>
  <si>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</si>
  <si>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</si>
  <si>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</si>
  <si>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</si>
  <si>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</si>
  <si>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</si>
  <si>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</si>
  <si>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</si>
  <si>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</si>
  <si>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</si>
  <si>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</si>
  <si>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</si>
  <si>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</si>
  <si>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</si>
  <si>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</si>
  <si>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</si>
  <si>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</si>
  <si>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</si>
  <si>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</si>
  <si>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</si>
  <si>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</si>
  <si>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</si>
  <si>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</si>
  <si>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</si>
  <si>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</si>
  <si>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</si>
  <si>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</si>
  <si>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</si>
  <si>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</si>
  <si>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</si>
  <si>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</si>
  <si>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</si>
  <si>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</si>
  <si>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</si>
  <si>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</si>
  <si>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</si>
  <si>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</si>
  <si>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</si>
  <si>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</si>
  <si>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</si>
  <si>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</si>
  <si>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</si>
  <si>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</si>
  <si>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</si>
  <si>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</si>
  <si>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</si>
  <si>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</si>
  <si>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</si>
  <si>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</si>
  <si>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</si>
  <si>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</si>
  <si>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</si>
  <si>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</si>
  <si>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</si>
  <si>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</si>
  <si>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</si>
  <si>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</si>
  <si>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</si>
  <si>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</si>
  <si>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</si>
  <si>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</si>
  <si>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</si>
  <si>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</si>
  <si>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</si>
  <si>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</si>
  <si>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</si>
  <si>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</si>
  <si>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</si>
  <si>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</si>
  <si>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</si>
  <si>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</si>
  <si>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</si>
  <si>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</si>
  <si>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</si>
  <si>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</si>
  <si>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</si>
  <si>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</si>
  <si>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</si>
  <si>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</si>
  <si>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</si>
  <si>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</si>
  <si>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</si>
  <si>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</si>
  <si>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</si>
  <si>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</si>
  <si>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</si>
  <si>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</si>
  <si>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</si>
  <si>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</si>
  <si>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</si>
  <si>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</si>
  <si>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</si>
  <si>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</si>
  <si>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</si>
  <si>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</si>
  <si>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</si>
  <si>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</si>
  <si>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</si>
  <si>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</si>
  <si>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</si>
  <si>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</si>
  <si>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</si>
  <si>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</si>
  <si>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</si>
  <si>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</si>
  <si>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</si>
  <si>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</si>
  <si>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</si>
  <si>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</si>
  <si>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</si>
  <si>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</si>
  <si>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</si>
  <si>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</si>
  <si>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</si>
  <si>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</si>
  <si>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</si>
  <si>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</si>
  <si>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</si>
  <si>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</si>
  <si>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</si>
  <si>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</si>
  <si>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</si>
  <si>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</si>
  <si>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</si>
  <si>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</si>
  <si>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</si>
  <si>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</si>
  <si>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</si>
  <si>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</si>
  <si>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</si>
  <si>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</si>
  <si>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</si>
  <si>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</si>
  <si>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</si>
  <si>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</si>
  <si>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</si>
  <si>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</si>
  <si>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</si>
  <si>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</si>
  <si>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</si>
  <si>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</si>
  <si>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</si>
  <si>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</si>
  <si>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</si>
  <si>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</si>
  <si>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</si>
  <si>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</si>
  <si>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</si>
  <si>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</si>
  <si>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</si>
  <si>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</si>
  <si>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</si>
  <si>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</si>
  <si>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</si>
  <si>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</si>
  <si>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</si>
  <si>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</si>
  <si>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</si>
  <si>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</si>
  <si>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</si>
  <si>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</si>
  <si>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</si>
  <si>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</si>
  <si>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</si>
  <si>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</si>
  <si>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</si>
  <si>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</si>
  <si>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</si>
  <si>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</si>
  <si>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</si>
  <si>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</si>
  <si>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</si>
  <si>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</si>
  <si>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</si>
  <si>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</si>
  <si>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</si>
  <si>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</si>
  <si>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</si>
  <si>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</si>
  <si>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</si>
  <si>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KSP-MMA</t>
  </si>
  <si>
    <t>R</t>
  </si>
  <si>
    <t>newTCS dome shutter control 프로그램 테스트를 위해 방풍막 연결</t>
  </si>
  <si>
    <t>E_009956-009957</t>
  </si>
  <si>
    <t>E_009945</t>
  </si>
  <si>
    <t>E_009955</t>
  </si>
  <si>
    <t>E_009959</t>
  </si>
  <si>
    <t>E_009966</t>
  </si>
  <si>
    <t>E_009945/ E_009955/ E_009959/ E_009966  Dell가상 KMTNet control 프로그램 응답없음/ 작업관리자에서 종료 후 재실행 함</t>
  </si>
  <si>
    <t>E_009991-009996</t>
  </si>
  <si>
    <t>E_009991-009996 Dell가상 KMTNet control을 AUX KMTNet control로 바꾸고 영상이 안나옴/ IC S/K/M/T/N/G/Gui 재실행 후 정상화 됨</t>
  </si>
  <si>
    <t>[9:20] 관측 노출 중 Dell가상 KMTNet control 프로그램이 멈추고 focus값이 초기화 되면서 크게 움직임</t>
  </si>
  <si>
    <t>E_010028</t>
  </si>
  <si>
    <t>[15:15-16:03] Raritan오류로 IC S/K/Gui가 종료 되어 다시 켜는 와중에 컴퓨터가 느려지기 시작하면서 마우스와 키보드가 안 먹힘/  IC K crash가 났을 때 관측 컴퓨터를</t>
  </si>
  <si>
    <t>강제 종료함/ 재시작 후 newTCS 프로그램과 dome shutter가 여러 차례 안 켜져서 tmux reset을 하고 기다려도 안켜짐/ 관측 컴퓨터를 정상적으로 다시 시작하고</t>
  </si>
  <si>
    <t>tmux reset 후 정상 관측 가능해짐</t>
  </si>
  <si>
    <t>F_010182-010184</t>
  </si>
  <si>
    <t>M_010108-010109:K/T</t>
  </si>
  <si>
    <t>M_010110:T</t>
  </si>
  <si>
    <t>E_010169-010170</t>
  </si>
  <si>
    <t>E_010193-010194</t>
  </si>
  <si>
    <t>F_010182-010184 Actuator 재설정 중 Actuator1과 Actuator3의 값이 바껴서 나오며 초점이 안맞음/ IC gui 재실행 후 정상화 됨</t>
  </si>
  <si>
    <t>E_010204</t>
  </si>
  <si>
    <t>E_009956-009957/ E_010028/E_010169-010170/ E_010193-010194/ E_010204 Dome shutter control 에서 셔터 싱크가 맞지않음/ 프로그램 재실행 후 정상화 됨</t>
  </si>
  <si>
    <t>ESE</t>
  </si>
  <si>
    <t>SE</t>
  </si>
  <si>
    <t>35s/27k 23s/25k 15s/23k</t>
  </si>
  <si>
    <t>30s/24k 20s/25k 13s/22k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</si>
</sst>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2" zoomScale="140" zoomScaleNormal="140" workbookViewId="0">
      <selection activeCell="K31" sqref="K3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45425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92.826398852223818</v>
      </c>
      <c r="M3" s="125"/>
      <c r="N3" s="66" t="s">
        <v>3</v>
      </c>
      <c r="O3" s="125">
        <f>(P31-P33)/P31*100</f>
        <v>92.826398852223818</v>
      </c>
      <c r="P3" s="125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0.36180555555555555</v>
      </c>
      <c r="D9" s="8">
        <v>1.3</v>
      </c>
      <c r="E9" s="8">
        <v>11</v>
      </c>
      <c r="F9" s="8">
        <v>81</v>
      </c>
      <c r="G9" s="36" t="s">
        <v>208</v>
      </c>
      <c r="H9" s="8">
        <v>1.2</v>
      </c>
      <c r="I9" s="36">
        <v>26.3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1.1000000000000001</v>
      </c>
      <c r="E10" s="8">
        <v>10.3</v>
      </c>
      <c r="F10" s="8">
        <v>71.7</v>
      </c>
      <c r="G10" s="36" t="s">
        <v>209</v>
      </c>
      <c r="H10" s="8">
        <v>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0.80694444444444446</v>
      </c>
      <c r="D11" s="15">
        <v>1.4</v>
      </c>
      <c r="E11" s="15">
        <v>9.8000000000000007</v>
      </c>
      <c r="F11" s="15">
        <v>72</v>
      </c>
      <c r="G11" s="36" t="s">
        <v>208</v>
      </c>
      <c r="H11" s="15">
        <v>4.0999999999999996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24.445138888888888</v>
      </c>
      <c r="D12" s="19">
        <f>AVERAGE(D9:D11)</f>
        <v>1.2666666666666668</v>
      </c>
      <c r="E12" s="19">
        <f>AVERAGE(E9:E11)</f>
        <v>10.366666666666667</v>
      </c>
      <c r="F12" s="20">
        <f>AVERAGE(F9:F11)</f>
        <v>74.899999999999991</v>
      </c>
      <c r="G12" s="21"/>
      <c r="H12" s="22">
        <f>AVERAGE(H9:H11)</f>
        <v>4.0999999999999996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184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0.32430555555555557</v>
      </c>
      <c r="D17" s="28">
        <v>0.32569444444444445</v>
      </c>
      <c r="E17" s="28">
        <v>0.34166666666666662</v>
      </c>
      <c r="F17" s="28">
        <v>0.36180555555555555</v>
      </c>
      <c r="G17" s="28">
        <v>0.47916666666666669</v>
      </c>
      <c r="H17" s="28">
        <v>0.83750000000000002</v>
      </c>
      <c r="I17" s="28"/>
      <c r="J17" s="28"/>
      <c r="K17" s="28"/>
      <c r="L17" s="28"/>
      <c r="M17" s="28"/>
      <c r="N17" s="28"/>
      <c r="O17" s="28"/>
      <c r="P17" s="28">
        <v>0.85069444444444453</v>
      </c>
    </row>
    <row r="18" spans="2:16" ht="14.15" customHeight="1">
      <c r="B18" s="35" t="s">
        <v>43</v>
      </c>
      <c r="C18" s="27">
        <v>9932</v>
      </c>
      <c r="D18" s="27">
        <v>9933</v>
      </c>
      <c r="E18" s="27">
        <v>9945</v>
      </c>
      <c r="F18" s="27">
        <v>9956</v>
      </c>
      <c r="G18" s="27">
        <v>10005</v>
      </c>
      <c r="H18" s="27">
        <v>10207</v>
      </c>
      <c r="I18" s="27"/>
      <c r="J18" s="27"/>
      <c r="K18" s="27"/>
      <c r="L18" s="27"/>
      <c r="M18" s="27"/>
      <c r="N18" s="27"/>
      <c r="O18" s="27"/>
      <c r="P18" s="27">
        <v>10218</v>
      </c>
    </row>
    <row r="19" spans="2:16" ht="14.15" customHeight="1" thickBot="1">
      <c r="B19" s="13" t="s">
        <v>44</v>
      </c>
      <c r="C19" s="29"/>
      <c r="D19" s="27">
        <v>9937</v>
      </c>
      <c r="E19" s="30">
        <v>9955</v>
      </c>
      <c r="F19" s="30">
        <v>10004</v>
      </c>
      <c r="G19" s="30">
        <v>10206</v>
      </c>
      <c r="H19" s="30">
        <v>10217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11</v>
      </c>
      <c r="F20" s="33">
        <f t="shared" si="0"/>
        <v>49</v>
      </c>
      <c r="G20" s="33">
        <f t="shared" si="0"/>
        <v>202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>
        <v>0.83750000000000002</v>
      </c>
      <c r="K24" s="106">
        <v>0.83958333333333324</v>
      </c>
      <c r="L24" s="36" t="s">
        <v>185</v>
      </c>
      <c r="M24" s="130" t="s">
        <v>210</v>
      </c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>
        <v>0.84097222222222223</v>
      </c>
      <c r="K26" s="106">
        <v>0.84305555555555556</v>
      </c>
      <c r="L26" s="36" t="s">
        <v>49</v>
      </c>
      <c r="M26" s="130" t="s">
        <v>211</v>
      </c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0.33263888888888887</v>
      </c>
      <c r="D30" s="43">
        <v>0.11319444444444444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0.4458333333333333</v>
      </c>
    </row>
    <row r="31" spans="2:16" ht="14.15" customHeight="1">
      <c r="B31" s="37" t="s">
        <v>173</v>
      </c>
      <c r="C31" s="47">
        <v>0.34930555555555554</v>
      </c>
      <c r="D31" s="7"/>
      <c r="E31" s="7"/>
      <c r="F31" s="7">
        <v>0.1173611111111111</v>
      </c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0.48402777777777772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>
        <v>3.4722222222222224E-2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3.4722222222222224E-2</v>
      </c>
    </row>
    <row r="34" spans="2:16" ht="14.15" customHeight="1">
      <c r="B34" s="109" t="s">
        <v>170</v>
      </c>
      <c r="C34" s="110">
        <f>C31-C32-C33</f>
        <v>0.31458333333333333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0.1173611111111111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0.44930555555555551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69</v>
      </c>
      <c r="C36" s="134" t="s">
        <v>188</v>
      </c>
      <c r="D36" s="134"/>
      <c r="E36" s="134" t="s">
        <v>189</v>
      </c>
      <c r="F36" s="134"/>
      <c r="G36" s="134" t="s">
        <v>187</v>
      </c>
      <c r="H36" s="134"/>
      <c r="I36" s="134" t="s">
        <v>190</v>
      </c>
      <c r="J36" s="134"/>
      <c r="K36" s="134" t="s">
        <v>191</v>
      </c>
      <c r="L36" s="134"/>
      <c r="M36" s="134" t="s">
        <v>193</v>
      </c>
      <c r="N36" s="134"/>
      <c r="O36" s="134" t="s">
        <v>196</v>
      </c>
      <c r="P36" s="134"/>
    </row>
    <row r="37" spans="2:16" ht="18" customHeight="1">
      <c r="B37" s="142"/>
      <c r="C37" s="134" t="s">
        <v>201</v>
      </c>
      <c r="D37" s="134"/>
      <c r="E37" s="134" t="s">
        <v>202</v>
      </c>
      <c r="F37" s="134"/>
      <c r="G37" s="134" t="s">
        <v>203</v>
      </c>
      <c r="H37" s="134"/>
      <c r="I37" s="134" t="s">
        <v>200</v>
      </c>
      <c r="J37" s="134"/>
      <c r="K37" s="134" t="s">
        <v>204</v>
      </c>
      <c r="L37" s="134"/>
      <c r="M37" s="134" t="s">
        <v>206</v>
      </c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207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195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 t="s">
        <v>194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197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198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7" t="s">
        <v>199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 t="s">
        <v>205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1072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4" t="s">
        <v>71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72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73</v>
      </c>
      <c r="O57" s="146"/>
      <c r="P57" s="149"/>
    </row>
    <row r="58" spans="2:16" ht="17.149999999999999" customHeight="1">
      <c r="B58" s="150" t="s">
        <v>74</v>
      </c>
      <c r="C58" s="151"/>
      <c r="D58" s="152"/>
      <c r="E58" s="150" t="s">
        <v>75</v>
      </c>
      <c r="F58" s="151"/>
      <c r="G58" s="152"/>
      <c r="H58" s="151" t="s">
        <v>76</v>
      </c>
      <c r="I58" s="151"/>
      <c r="J58" s="151"/>
      <c r="K58" s="153" t="s">
        <v>77</v>
      </c>
      <c r="L58" s="151"/>
      <c r="M58" s="154"/>
      <c r="N58" s="155"/>
      <c r="O58" s="151"/>
      <c r="P58" s="156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2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</v>
      </c>
      <c r="D72" s="60">
        <v>-164.4</v>
      </c>
      <c r="E72" s="100" t="s">
        <v>120</v>
      </c>
      <c r="F72" s="60">
        <v>22.6</v>
      </c>
      <c r="G72" s="60">
        <v>19.7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</v>
      </c>
      <c r="D73" s="60">
        <v>-159.69999999999999</v>
      </c>
      <c r="E73" s="102" t="s">
        <v>124</v>
      </c>
      <c r="F73" s="61">
        <v>23</v>
      </c>
      <c r="G73" s="61">
        <v>25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2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-208.5</v>
      </c>
      <c r="D74" s="60">
        <v>-209.7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-124.4</v>
      </c>
      <c r="D75" s="60">
        <v>-129.69999999999999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31.5</v>
      </c>
      <c r="D76" s="60">
        <v>28.4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2</v>
      </c>
      <c r="O76" s="81"/>
      <c r="P76" s="81"/>
    </row>
    <row r="77" spans="2:17" ht="20.149999999999999" customHeight="1">
      <c r="B77" s="100" t="s">
        <v>143</v>
      </c>
      <c r="C77" s="60">
        <v>27.7</v>
      </c>
      <c r="D77" s="60">
        <v>24.9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25.4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24.2</v>
      </c>
      <c r="D79" s="60">
        <v>21.5</v>
      </c>
      <c r="E79" s="100" t="s">
        <v>154</v>
      </c>
      <c r="F79" s="60">
        <v>16</v>
      </c>
      <c r="G79" s="60">
        <v>10.7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3.43E-5</v>
      </c>
      <c r="D80" s="64">
        <v>3.3099999999999998E-5</v>
      </c>
      <c r="E80" s="102" t="s">
        <v>159</v>
      </c>
      <c r="F80" s="61">
        <v>69.900000000000006</v>
      </c>
      <c r="G80" s="61">
        <v>76.3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186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2024-05-13T20:47:55Z</dcterms:modified>
</cp:coreProperties>
</file>