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<sst xmlns="http://schemas.openxmlformats.org/spreadsheetml/2006/main" count="211" uniqueCount="198">
  <si>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</si>
  <si>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</si>
  <si>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</si>
  <si>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</si>
  <si>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</si>
  <si>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</si>
  <si>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</si>
  <si>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</si>
  <si>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</si>
  <si>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</si>
  <si>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</si>
  <si>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</si>
  <si>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</si>
  <si>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</si>
  <si>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</si>
  <si>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</si>
  <si>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</si>
  <si>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</si>
  <si>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</si>
  <si>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</si>
  <si>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</si>
  <si>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</si>
  <si>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</si>
  <si>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</si>
  <si>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</si>
  <si>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</si>
  <si>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</si>
  <si>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</si>
  <si>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</si>
  <si>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</si>
  <si>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</si>
  <si>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</si>
  <si>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</si>
  <si>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</si>
  <si>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</si>
  <si>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</si>
  <si>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</si>
  <si>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</si>
  <si>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</si>
  <si>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</si>
  <si>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</si>
  <si>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</si>
  <si>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</si>
  <si>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</si>
  <si>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</si>
  <si>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</si>
  <si>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</si>
  <si>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</si>
  <si>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</si>
  <si>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</si>
  <si>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</si>
  <si>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</si>
  <si>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</si>
  <si>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</si>
  <si>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</si>
  <si>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</si>
  <si>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</si>
  <si>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</si>
  <si>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</si>
  <si>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</si>
  <si>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</si>
  <si>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</si>
  <si>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</si>
  <si>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</si>
  <si>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</si>
  <si>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</si>
  <si>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</si>
  <si>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</si>
  <si>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</si>
  <si>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</si>
  <si>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</si>
  <si>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</si>
  <si>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</si>
  <si>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</si>
  <si>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</si>
  <si>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</si>
  <si>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</si>
  <si>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</si>
  <si>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</si>
  <si>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</si>
  <si>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</si>
  <si>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</si>
  <si>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</si>
  <si>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</si>
  <si>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</si>
  <si>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</si>
  <si>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</si>
  <si>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</si>
  <si>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</si>
  <si>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</si>
  <si>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</si>
  <si>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</si>
  <si>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</si>
  <si>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</si>
  <si>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</si>
  <si>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</si>
  <si>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</si>
  <si>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</si>
  <si>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</si>
  <si>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</si>
  <si>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</si>
  <si>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</si>
  <si>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</si>
  <si>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</si>
  <si>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</si>
  <si>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</si>
  <si>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</si>
  <si>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</si>
  <si>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</si>
  <si>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</si>
  <si>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</si>
  <si>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</si>
  <si>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</si>
  <si>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</si>
  <si>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</si>
  <si>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</si>
  <si>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</si>
  <si>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</si>
  <si>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</si>
  <si>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</si>
  <si>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</si>
  <si>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</si>
  <si>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</si>
  <si>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</si>
  <si>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</si>
  <si>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</si>
  <si>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</si>
  <si>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</si>
  <si>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</si>
  <si>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</si>
  <si>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</si>
  <si>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</si>
  <si>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</si>
  <si>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</si>
  <si>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</si>
  <si>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</si>
  <si>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</si>
  <si>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</si>
  <si>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</si>
  <si>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</si>
  <si>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</si>
  <si>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</si>
  <si>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</si>
  <si>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</si>
  <si>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</si>
  <si>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</si>
  <si>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</si>
  <si>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</si>
  <si>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</si>
  <si>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</si>
  <si>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</si>
  <si>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</si>
  <si>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</si>
  <si>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</si>
  <si>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</si>
  <si>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</si>
  <si>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</si>
  <si>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</si>
  <si>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</si>
  <si>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</si>
  <si>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</si>
  <si>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</si>
  <si>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</si>
  <si>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</si>
  <si>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</si>
  <si>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</si>
  <si>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</si>
  <si>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</si>
  <si>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</si>
  <si>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</si>
  <si>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</si>
  <si>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</si>
  <si>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</si>
  <si>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</si>
  <si>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</si>
  <si>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</si>
  <si>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</si>
  <si>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</si>
  <si>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</si>
  <si>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</si>
  <si>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</si>
  <si>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</si>
  <si>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</si>
  <si>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돔 셔텨 El 70부터 소음이 시작 됨</t>
  </si>
  <si>
    <t>BLG</t>
  </si>
  <si>
    <t>김예은</t>
  </si>
  <si>
    <t>NNE</t>
  </si>
  <si>
    <t>N</t>
  </si>
  <si>
    <t>I-BAND 촬영 함</t>
  </si>
  <si>
    <t>[8:30] 짙은 구름으로 인한 관측 대기/ [14:15] 관측 재개</t>
  </si>
  <si>
    <t>-</t>
  </si>
  <si>
    <t>M_008065-008066:M</t>
  </si>
  <si>
    <t>[15:38-16:05] IC gui crash로 그래프 기록없음</t>
  </si>
  <si>
    <t>[18:50] 짙은 구름으로 인한 관측 대기 후 종료</t>
  </si>
  <si>
    <t>WSW</t>
  </si>
  <si>
    <t>C_008045-008165</t>
  </si>
  <si>
    <t>관측 중 DS9 영상 프로그램 자동으로 1차례 종료 됨</t>
  </si>
  <si>
    <t>짙은 구름의 영향으로 오후/오전 flat 건너 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</si>
</sst>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52" zoomScale="140" zoomScaleNormal="140" workbookViewId="0">
      <selection activeCell="B49" sqref="B49:P4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45411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42.628205128205124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0.36874999999999997</v>
      </c>
      <c r="D9" s="8" t="s">
        <v>190</v>
      </c>
      <c r="E9" s="8">
        <v>14.6</v>
      </c>
      <c r="F9" s="8">
        <v>68.599999999999994</v>
      </c>
      <c r="G9" s="36" t="s">
        <v>187</v>
      </c>
      <c r="H9" s="8">
        <v>0.1</v>
      </c>
      <c r="I9" s="36">
        <v>66.2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</v>
      </c>
      <c r="E10" s="8">
        <v>14.6</v>
      </c>
      <c r="F10" s="8">
        <v>66.3</v>
      </c>
      <c r="G10" s="36" t="s">
        <v>186</v>
      </c>
      <c r="H10" s="8">
        <v>1.1000000000000001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0.79166666666666663</v>
      </c>
      <c r="D11" s="15" t="s">
        <v>190</v>
      </c>
      <c r="E11" s="15">
        <v>14.2</v>
      </c>
      <c r="F11" s="15">
        <v>63.2</v>
      </c>
      <c r="G11" s="36" t="s">
        <v>194</v>
      </c>
      <c r="H11" s="15">
        <v>0.4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24.422916666666669</v>
      </c>
      <c r="D12" s="19">
        <f>AVERAGE(D9:D11)</f>
        <v>1</v>
      </c>
      <c r="E12" s="19">
        <f>AVERAGE(E9:E11)</f>
        <v>14.466666666666667</v>
      </c>
      <c r="F12" s="20">
        <f>AVERAGE(F9:F11)</f>
        <v>66.033333333333317</v>
      </c>
      <c r="G12" s="21"/>
      <c r="H12" s="22">
        <f>AVERAGE(H9:H11)</f>
        <v>0.53333333333333333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184</v>
      </c>
      <c r="F16" s="27" t="s">
        <v>167</v>
      </c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0.32569444444444445</v>
      </c>
      <c r="D17" s="28">
        <v>0.3263888888888889</v>
      </c>
      <c r="E17" s="28">
        <v>0.60138888888888886</v>
      </c>
      <c r="F17" s="28">
        <v>0.79791666666666661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0.80208333333333337</v>
      </c>
    </row>
    <row r="18" spans="2:16" ht="14.15" customHeight="1">
      <c r="B18" s="35" t="s">
        <v>43</v>
      </c>
      <c r="C18" s="27">
        <v>7970</v>
      </c>
      <c r="D18" s="27">
        <v>7971</v>
      </c>
      <c r="E18" s="27">
        <v>8044</v>
      </c>
      <c r="F18" s="27">
        <v>8166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8171</v>
      </c>
    </row>
    <row r="19" spans="2:16" ht="14.15" customHeight="1" thickBot="1">
      <c r="B19" s="13" t="s">
        <v>44</v>
      </c>
      <c r="C19" s="29"/>
      <c r="D19" s="27">
        <v>8040</v>
      </c>
      <c r="E19" s="30">
        <v>8165</v>
      </c>
      <c r="F19" s="30">
        <v>8170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70</v>
      </c>
      <c r="E20" s="33">
        <f t="shared" ref="E20:O20" si="0">IF(ISNUMBER(E18),E19-E18+1,"")</f>
        <v>122</v>
      </c>
      <c r="F20" s="33">
        <f t="shared" si="0"/>
        <v>5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175</v>
      </c>
      <c r="F24" s="130"/>
      <c r="G24" s="130"/>
      <c r="H24" s="130"/>
      <c r="I24" s="130"/>
      <c r="J24" s="106"/>
      <c r="K24" s="106"/>
      <c r="L24" s="36" t="s">
        <v>52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176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169</v>
      </c>
      <c r="F26" s="130"/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53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0.28888888888888892</v>
      </c>
      <c r="D30" s="43">
        <v>0.14444444444444446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0.43333333333333335</v>
      </c>
    </row>
    <row r="31" spans="2:16" ht="14.15" customHeight="1">
      <c r="B31" s="37" t="s">
        <v>174</v>
      </c>
      <c r="C31" s="47">
        <v>0.28888888888888892</v>
      </c>
      <c r="D31" s="7">
        <v>0.14444444444444446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0.43333333333333335</v>
      </c>
    </row>
    <row r="32" spans="2:16" ht="14.15" customHeight="1">
      <c r="B32" s="37" t="s">
        <v>68</v>
      </c>
      <c r="C32" s="49">
        <v>0.10416666666666667</v>
      </c>
      <c r="D32" s="50">
        <v>0.14444444444444446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0.24861111111111112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0.18472222222222223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0.18472222222222223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1" t="s">
        <v>70</v>
      </c>
      <c r="C36" s="134" t="s">
        <v>191</v>
      </c>
      <c r="D36" s="134"/>
      <c r="E36" s="134" t="s">
        <v>195</v>
      </c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2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2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2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71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189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188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192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38" t="s">
        <v>196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 t="s">
        <v>193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 t="s">
        <v>197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7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9"/>
    </row>
    <row r="53" spans="2:16" ht="14.15" customHeight="1" thickBot="1">
      <c r="B53" s="165" t="s">
        <v>172</v>
      </c>
      <c r="C53" s="166"/>
      <c r="D53" s="115"/>
      <c r="E53" s="115"/>
      <c r="F53" s="115"/>
      <c r="G53" s="167"/>
      <c r="H53" s="166"/>
      <c r="I53" s="166"/>
      <c r="J53" s="166"/>
      <c r="K53" s="166"/>
      <c r="L53" s="166"/>
      <c r="M53" s="166"/>
      <c r="N53" s="166"/>
      <c r="O53" s="166"/>
      <c r="P53" s="168"/>
    </row>
    <row r="54" spans="2:16" ht="14.15" customHeight="1" thickTop="1" thickBot="1">
      <c r="B54" s="160" t="s">
        <v>177</v>
      </c>
      <c r="C54" s="161"/>
      <c r="D54" s="161"/>
      <c r="E54" s="161"/>
      <c r="F54" s="112">
        <v>165</v>
      </c>
      <c r="G54" s="162"/>
      <c r="H54" s="163"/>
      <c r="I54" s="163"/>
      <c r="J54" s="163"/>
      <c r="K54" s="163"/>
      <c r="L54" s="163"/>
      <c r="M54" s="163"/>
      <c r="N54" s="163"/>
      <c r="O54" s="163"/>
      <c r="P54" s="164"/>
    </row>
    <row r="55" spans="2:16" ht="13.5" customHeight="1" thickTop="1"/>
    <row r="56" spans="2:16" ht="17.25" customHeight="1">
      <c r="B56" s="144" t="s">
        <v>72</v>
      </c>
      <c r="C56" s="14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5" t="s">
        <v>73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74</v>
      </c>
      <c r="O57" s="146"/>
      <c r="P57" s="149"/>
    </row>
    <row r="58" spans="2:16" ht="17.149999999999999" customHeight="1">
      <c r="B58" s="150" t="s">
        <v>75</v>
      </c>
      <c r="C58" s="151"/>
      <c r="D58" s="152"/>
      <c r="E58" s="150" t="s">
        <v>76</v>
      </c>
      <c r="F58" s="151"/>
      <c r="G58" s="152"/>
      <c r="H58" s="151" t="s">
        <v>77</v>
      </c>
      <c r="I58" s="151"/>
      <c r="J58" s="151"/>
      <c r="K58" s="153" t="s">
        <v>78</v>
      </c>
      <c r="L58" s="151"/>
      <c r="M58" s="154"/>
      <c r="N58" s="155"/>
      <c r="O58" s="151"/>
      <c r="P58" s="156"/>
    </row>
    <row r="59" spans="2:16" ht="20.149999999999999" customHeight="1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170</v>
      </c>
      <c r="O63" s="170"/>
      <c r="P63" s="58" t="b">
        <v>1</v>
      </c>
    </row>
    <row r="64" spans="2:16" ht="20.149999999999999" customHeight="1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-162</v>
      </c>
      <c r="D72" s="60">
        <v>-162.5</v>
      </c>
      <c r="E72" s="100" t="s">
        <v>121</v>
      </c>
      <c r="F72" s="60">
        <v>23.1</v>
      </c>
      <c r="G72" s="60">
        <v>21.9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-157.19999999999999</v>
      </c>
      <c r="D73" s="60">
        <v>-157.80000000000001</v>
      </c>
      <c r="E73" s="102" t="s">
        <v>125</v>
      </c>
      <c r="F73" s="61">
        <v>26</v>
      </c>
      <c r="G73" s="61">
        <v>25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-209.6</v>
      </c>
      <c r="D74" s="60">
        <v>-209.8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-125</v>
      </c>
      <c r="D75" s="60">
        <v>-126.2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32.700000000000003</v>
      </c>
      <c r="D76" s="60">
        <v>32</v>
      </c>
      <c r="E76" s="102" t="s">
        <v>140</v>
      </c>
      <c r="F76" s="62">
        <v>45</v>
      </c>
      <c r="G76" s="62">
        <v>45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28.9</v>
      </c>
      <c r="D77" s="60">
        <v>28.1</v>
      </c>
      <c r="E77" s="102" t="s">
        <v>145</v>
      </c>
      <c r="F77" s="62">
        <v>255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26.7</v>
      </c>
      <c r="D78" s="60">
        <v>25.8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>
      <c r="B79" s="100" t="s">
        <v>154</v>
      </c>
      <c r="C79" s="60">
        <v>25.5</v>
      </c>
      <c r="D79" s="60">
        <v>24.5</v>
      </c>
      <c r="E79" s="100" t="s">
        <v>155</v>
      </c>
      <c r="F79" s="60">
        <v>15.6</v>
      </c>
      <c r="G79" s="60">
        <v>15.1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3.1900000000000003E-5</v>
      </c>
      <c r="D80" s="64">
        <v>3.15E-5</v>
      </c>
      <c r="E80" s="102" t="s">
        <v>160</v>
      </c>
      <c r="F80" s="61">
        <v>67.099999999999994</v>
      </c>
      <c r="G80" s="61">
        <v>68.5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164</v>
      </c>
      <c r="C84" s="126"/>
    </row>
    <row r="85" spans="2:16" ht="15" customHeight="1">
      <c r="B85" s="127" t="s">
        <v>182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183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2024-04-29T19:31:47Z</dcterms:modified>
</cp:coreProperties>
</file>