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<sst xmlns="http://schemas.openxmlformats.org/spreadsheetml/2006/main" count="218" uniqueCount="205">
  <si>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</si>
  <si>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</si>
  <si>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</si>
  <si>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</si>
  <si>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</si>
  <si>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</si>
  <si>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</si>
  <si>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</si>
  <si>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</si>
  <si>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</si>
  <si>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</si>
  <si>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</si>
  <si>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</si>
  <si>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</si>
  <si>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</si>
  <si>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</si>
  <si>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</si>
  <si>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</si>
  <si>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</si>
  <si>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</si>
  <si>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</si>
  <si>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</si>
  <si>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</si>
  <si>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</si>
  <si>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</si>
  <si>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</si>
  <si>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</si>
  <si>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</si>
  <si>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</si>
  <si>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</si>
  <si>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</si>
  <si>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</si>
  <si>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</si>
  <si>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</si>
  <si>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</si>
  <si>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</si>
  <si>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</si>
  <si>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</si>
  <si>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</si>
  <si>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</si>
  <si>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</si>
  <si>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</si>
  <si>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</si>
  <si>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</si>
  <si>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</si>
  <si>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</si>
  <si>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</si>
  <si>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</si>
  <si>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</si>
  <si>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</si>
  <si>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</si>
  <si>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</si>
  <si>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</si>
  <si>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</si>
  <si>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</si>
  <si>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</si>
  <si>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</si>
  <si>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</si>
  <si>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</si>
  <si>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</si>
  <si>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</si>
  <si>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</si>
  <si>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</si>
  <si>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</si>
  <si>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</si>
  <si>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</si>
  <si>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</si>
  <si>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</si>
  <si>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</si>
  <si>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</si>
  <si>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</si>
  <si>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</si>
  <si>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</si>
  <si>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</si>
  <si>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</si>
  <si>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</si>
  <si>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</si>
  <si>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</si>
  <si>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</si>
  <si>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</si>
  <si>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</si>
  <si>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</si>
  <si>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</si>
  <si>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</si>
  <si>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</si>
  <si>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</si>
  <si>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</si>
  <si>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</si>
  <si>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</si>
  <si>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</si>
  <si>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</si>
  <si>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</si>
  <si>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</si>
  <si>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</si>
  <si>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</si>
  <si>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</si>
  <si>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</si>
  <si>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</si>
  <si>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</si>
  <si>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</si>
  <si>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</si>
  <si>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</si>
  <si>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</si>
  <si>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</si>
  <si>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</si>
  <si>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</si>
  <si>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</si>
  <si>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</si>
  <si>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</si>
  <si>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</si>
  <si>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</si>
  <si>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</si>
  <si>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</si>
  <si>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</si>
  <si>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</si>
  <si>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</si>
  <si>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</si>
  <si>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</si>
  <si>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</si>
  <si>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</si>
  <si>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</si>
  <si>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</si>
  <si>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</si>
  <si>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</si>
  <si>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</si>
  <si>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</si>
  <si>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</si>
  <si>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</si>
  <si>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</si>
  <si>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</si>
  <si>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</si>
  <si>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</si>
  <si>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</si>
  <si>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</si>
  <si>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</si>
  <si>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</si>
  <si>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</si>
  <si>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</si>
  <si>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</si>
  <si>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</si>
  <si>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</si>
  <si>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</si>
  <si>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</si>
  <si>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</si>
  <si>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</si>
  <si>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</si>
  <si>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</si>
  <si>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</si>
  <si>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</si>
  <si>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</si>
  <si>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</si>
  <si>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</si>
  <si>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</si>
  <si>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</si>
  <si>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</si>
  <si>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</si>
  <si>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</si>
  <si>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</si>
  <si>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</si>
  <si>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</si>
  <si>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</si>
  <si>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</si>
  <si>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</si>
  <si>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</si>
  <si>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</si>
  <si>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</si>
  <si>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</si>
  <si>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</si>
  <si>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</si>
  <si>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</si>
  <si>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</si>
  <si>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</si>
  <si>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</si>
  <si>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</si>
  <si>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</si>
  <si>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</si>
  <si>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</si>
  <si>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</si>
  <si>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</si>
  <si>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</si>
  <si>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</si>
  <si>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</si>
  <si>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</si>
  <si>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</si>
  <si>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돔 셔텨 El 70부터 소음이 시작 됨</t>
  </si>
  <si>
    <t>정예솜</t>
  </si>
  <si>
    <t>BLG</t>
  </si>
  <si>
    <t>KSP</t>
  </si>
  <si>
    <t>ENE</t>
  </si>
  <si>
    <t>-</t>
  </si>
  <si>
    <t>C_004548-004552</t>
  </si>
  <si>
    <t>C_004562</t>
  </si>
  <si>
    <t>004555-004557/ 004564-004566 dec oscillation으로 수동관측 함</t>
  </si>
  <si>
    <t>[10:36] 계속되는 dec oscillation으로 eib 껐다 킴</t>
  </si>
  <si>
    <t>M_004582-004583:K</t>
  </si>
  <si>
    <t>관측 대기 중 DEHUM을 켰으나 control page에서 꺼졌다 켜졌다함/ control page에서 꺼졌다 켜졌다해도 제습기는 작동중임</t>
  </si>
  <si>
    <t>[12:09] 짙은 구름으로 인한 관측 대기/ [13:07] 관측 재개</t>
  </si>
  <si>
    <t>M_004607-004608:T</t>
  </si>
  <si>
    <t>[13:24] BLG script #3 RA dest로 #1부터 다시 찍음</t>
  </si>
  <si>
    <t>C_004609-004616</t>
  </si>
  <si>
    <t>[09:17] HA limit으로 KSP script #2-3 skip 됨/ [11:27] HA limit으로 KSP script #1-3 skip 됨</t>
  </si>
  <si>
    <t>[08:30] 짙은 구름으로 인한 관측 대기/ [09:11] 관측 재개/ [09:39] 짙은 구름으로 인한 관측 대기/ [10:08] 관측 재개</t>
  </si>
  <si>
    <t>[14:22] 짙은 구름으로 인한 관측 대기/ [14:33] 관측 재개</t>
  </si>
  <si>
    <t>E</t>
  </si>
  <si>
    <t>구름으로 인한 저녁/ 새벽 flat 건너뜀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</si>
</sst>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O66" sqref="O6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45397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83.306836248012715</v>
      </c>
      <c r="M3" s="166"/>
      <c r="N3" s="66" t="s">
        <v>3</v>
      </c>
      <c r="O3" s="166">
        <f>(P31-P33)/P31*100</f>
        <v>100</v>
      </c>
      <c r="P3" s="166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0.37777777777777777</v>
      </c>
      <c r="D9" s="8" t="s">
        <v>189</v>
      </c>
      <c r="E9" s="8">
        <v>15.5</v>
      </c>
      <c r="F9" s="8">
        <v>72.3</v>
      </c>
      <c r="G9" s="36" t="s">
        <v>203</v>
      </c>
      <c r="H9" s="8">
        <v>0.7</v>
      </c>
      <c r="I9" s="36">
        <v>41.7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1.4</v>
      </c>
      <c r="E10" s="8">
        <v>14.7</v>
      </c>
      <c r="F10" s="8">
        <v>73.7</v>
      </c>
      <c r="G10" s="36" t="s">
        <v>188</v>
      </c>
      <c r="H10" s="8">
        <v>1.4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0.79583333333333339</v>
      </c>
      <c r="D11" s="15">
        <v>1</v>
      </c>
      <c r="E11" s="15">
        <v>13.6</v>
      </c>
      <c r="F11" s="15">
        <v>79.099999999999994</v>
      </c>
      <c r="G11" s="36" t="s">
        <v>188</v>
      </c>
      <c r="H11" s="15">
        <v>1.5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24.418055555555558</v>
      </c>
      <c r="D12" s="19">
        <f>AVERAGE(D9:D11)</f>
        <v>1.2</v>
      </c>
      <c r="E12" s="19">
        <f>AVERAGE(E9:E11)</f>
        <v>14.6</v>
      </c>
      <c r="F12" s="20">
        <f>AVERAGE(F9:F11)</f>
        <v>75.033333333333331</v>
      </c>
      <c r="G12" s="21"/>
      <c r="H12" s="22">
        <f>AVERAGE(H9:H11)</f>
        <v>1.2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187</v>
      </c>
      <c r="F16" s="27" t="s">
        <v>186</v>
      </c>
      <c r="G16" s="27" t="s">
        <v>167</v>
      </c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0.32777777777777778</v>
      </c>
      <c r="D17" s="28">
        <v>0.32916666666666666</v>
      </c>
      <c r="E17" s="28">
        <v>0.38611111111111113</v>
      </c>
      <c r="F17" s="28">
        <v>0.55555555555555558</v>
      </c>
      <c r="G17" s="28">
        <v>0.82430555555555562</v>
      </c>
      <c r="H17" s="28"/>
      <c r="I17" s="28"/>
      <c r="J17" s="28"/>
      <c r="K17" s="28"/>
      <c r="L17" s="28"/>
      <c r="M17" s="28"/>
      <c r="N17" s="28"/>
      <c r="O17" s="28"/>
      <c r="P17" s="28">
        <v>0.82777777777777783</v>
      </c>
    </row>
    <row r="18" spans="2:16" ht="14.15" customHeight="1">
      <c r="B18" s="35" t="s">
        <v>43</v>
      </c>
      <c r="C18" s="27">
        <v>4542</v>
      </c>
      <c r="D18" s="27">
        <v>4543</v>
      </c>
      <c r="E18" s="27">
        <v>4551</v>
      </c>
      <c r="F18" s="27">
        <v>4610</v>
      </c>
      <c r="G18" s="27">
        <v>4781</v>
      </c>
      <c r="H18" s="27"/>
      <c r="I18" s="27"/>
      <c r="J18" s="27"/>
      <c r="K18" s="27"/>
      <c r="L18" s="27"/>
      <c r="M18" s="27"/>
      <c r="N18" s="27"/>
      <c r="O18" s="27"/>
      <c r="P18" s="27">
        <v>4786</v>
      </c>
    </row>
    <row r="19" spans="2:16" ht="14.15" customHeight="1" thickBot="1">
      <c r="B19" s="13" t="s">
        <v>44</v>
      </c>
      <c r="C19" s="29"/>
      <c r="D19" s="27">
        <v>4547</v>
      </c>
      <c r="E19" s="30">
        <v>4608</v>
      </c>
      <c r="F19" s="30">
        <v>4780</v>
      </c>
      <c r="G19" s="30">
        <v>4785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58</v>
      </c>
      <c r="F20" s="33">
        <f t="shared" si="0"/>
        <v>171</v>
      </c>
      <c r="G20" s="33">
        <f t="shared" si="0"/>
        <v>5</v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6"/>
      <c r="D23" s="106"/>
      <c r="E23" s="36" t="s">
        <v>49</v>
      </c>
      <c r="F23" s="174"/>
      <c r="G23" s="174"/>
      <c r="H23" s="174"/>
      <c r="I23" s="174"/>
      <c r="J23" s="106"/>
      <c r="K23" s="106"/>
      <c r="L23" s="36" t="s">
        <v>50</v>
      </c>
      <c r="M23" s="174"/>
      <c r="N23" s="174"/>
      <c r="O23" s="174"/>
      <c r="P23" s="174"/>
    </row>
    <row r="24" spans="2:16" ht="13.5" customHeight="1">
      <c r="B24" s="175"/>
      <c r="C24" s="106"/>
      <c r="D24" s="106"/>
      <c r="E24" s="113" t="s">
        <v>175</v>
      </c>
      <c r="F24" s="174"/>
      <c r="G24" s="174"/>
      <c r="H24" s="174"/>
      <c r="I24" s="174"/>
      <c r="J24" s="106"/>
      <c r="K24" s="106"/>
      <c r="L24" s="36" t="s">
        <v>52</v>
      </c>
      <c r="M24" s="174"/>
      <c r="N24" s="174"/>
      <c r="O24" s="174"/>
      <c r="P24" s="174"/>
    </row>
    <row r="25" spans="2:16" ht="13.5" customHeight="1">
      <c r="B25" s="175"/>
      <c r="C25" s="106"/>
      <c r="D25" s="106"/>
      <c r="E25" s="113" t="s">
        <v>176</v>
      </c>
      <c r="F25" s="180"/>
      <c r="G25" s="174"/>
      <c r="H25" s="174"/>
      <c r="I25" s="174"/>
      <c r="J25" s="106"/>
      <c r="K25" s="106"/>
      <c r="L25" s="36" t="s">
        <v>51</v>
      </c>
      <c r="M25" s="174"/>
      <c r="N25" s="174"/>
      <c r="O25" s="174"/>
      <c r="P25" s="174"/>
    </row>
    <row r="26" spans="2:16" ht="13.5" customHeight="1">
      <c r="B26" s="175"/>
      <c r="C26" s="106"/>
      <c r="D26" s="106"/>
      <c r="E26" s="113" t="s">
        <v>169</v>
      </c>
      <c r="F26" s="174"/>
      <c r="G26" s="174"/>
      <c r="H26" s="174"/>
      <c r="I26" s="174"/>
      <c r="J26" s="106"/>
      <c r="K26" s="106"/>
      <c r="L26" s="36" t="s">
        <v>49</v>
      </c>
      <c r="M26" s="174"/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53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0.24513888888888888</v>
      </c>
      <c r="D30" s="43">
        <v>0.17222222222222225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0.41736111111111113</v>
      </c>
    </row>
    <row r="31" spans="2:16" ht="14.15" customHeight="1">
      <c r="B31" s="37" t="s">
        <v>174</v>
      </c>
      <c r="C31" s="47">
        <v>0.26180555555555557</v>
      </c>
      <c r="D31" s="7">
        <v>0.17500000000000002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0.43680555555555556</v>
      </c>
    </row>
    <row r="32" spans="2:16" ht="14.15" customHeight="1">
      <c r="B32" s="37" t="s">
        <v>68</v>
      </c>
      <c r="C32" s="49">
        <v>7.6388888888888886E-3</v>
      </c>
      <c r="D32" s="50">
        <v>6.5277777777777782E-2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7.2916666666666671E-2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0.25416666666666671</v>
      </c>
      <c r="D34" s="110">
        <f t="shared" ref="D34:P34" si="1">D31-D32-D33</f>
        <v>0.10972222222222223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0.36388888888888887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70</v>
      </c>
      <c r="C36" s="159" t="s">
        <v>190</v>
      </c>
      <c r="D36" s="159"/>
      <c r="E36" s="159" t="s">
        <v>191</v>
      </c>
      <c r="F36" s="159"/>
      <c r="G36" s="159" t="s">
        <v>194</v>
      </c>
      <c r="H36" s="159"/>
      <c r="I36" s="159" t="s">
        <v>197</v>
      </c>
      <c r="J36" s="159"/>
      <c r="K36" s="159" t="s">
        <v>199</v>
      </c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204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201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200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 t="s">
        <v>192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 t="s">
        <v>193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 t="s">
        <v>196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1" t="s">
        <v>198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 t="s">
        <v>202</v>
      </c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Bot="1">
      <c r="B53" s="152" t="s">
        <v>172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177</v>
      </c>
      <c r="C54" s="148"/>
      <c r="D54" s="148"/>
      <c r="E54" s="148"/>
      <c r="F54" s="112">
        <v>24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49999999999999" customHeight="1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49999999999999" customHeight="1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49999999999999" customHeight="1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49999999999999" customHeight="1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49999999999999" customHeight="1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49999999999999" customHeight="1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170</v>
      </c>
      <c r="O63" s="117"/>
      <c r="P63" s="58" t="b">
        <v>1</v>
      </c>
    </row>
    <row r="64" spans="2:16" ht="20.149999999999999" customHeight="1">
      <c r="B64" s="124" t="s">
        <v>100</v>
      </c>
      <c r="C64" s="117"/>
      <c r="D64" s="58" t="b">
        <v>0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165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1</v>
      </c>
      <c r="Q71" s="107"/>
    </row>
    <row r="72" spans="2:17" ht="20.149999999999999" customHeight="1">
      <c r="B72" s="100" t="s">
        <v>120</v>
      </c>
      <c r="C72" s="60">
        <v>-161.80000000000001</v>
      </c>
      <c r="D72" s="60">
        <v>-162.5</v>
      </c>
      <c r="E72" s="100" t="s">
        <v>121</v>
      </c>
      <c r="F72" s="60">
        <v>24.2</v>
      </c>
      <c r="G72" s="60">
        <v>22.8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-157</v>
      </c>
      <c r="D73" s="60">
        <v>-157.80000000000001</v>
      </c>
      <c r="E73" s="102" t="s">
        <v>125</v>
      </c>
      <c r="F73" s="61">
        <v>25</v>
      </c>
      <c r="G73" s="61">
        <v>26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-208.3</v>
      </c>
      <c r="D74" s="60">
        <v>-208.9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-124.5</v>
      </c>
      <c r="D75" s="60">
        <v>-126.5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33.5</v>
      </c>
      <c r="D76" s="60">
        <v>32.200000000000003</v>
      </c>
      <c r="E76" s="102" t="s">
        <v>140</v>
      </c>
      <c r="F76" s="62">
        <v>45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29.8</v>
      </c>
      <c r="D77" s="60">
        <v>28.4</v>
      </c>
      <c r="E77" s="102" t="s">
        <v>145</v>
      </c>
      <c r="F77" s="62">
        <v>260</v>
      </c>
      <c r="G77" s="62">
        <v>255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27.7</v>
      </c>
      <c r="D78" s="60">
        <v>26.2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26.5</v>
      </c>
      <c r="D79" s="60">
        <v>25</v>
      </c>
      <c r="E79" s="100" t="s">
        <v>155</v>
      </c>
      <c r="F79" s="60">
        <v>15.9</v>
      </c>
      <c r="G79" s="60">
        <v>14.6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3.1300000000000002E-5</v>
      </c>
      <c r="D80" s="64">
        <v>3.1699999999999998E-5</v>
      </c>
      <c r="E80" s="102" t="s">
        <v>160</v>
      </c>
      <c r="F80" s="61">
        <v>74</v>
      </c>
      <c r="G80" s="61">
        <v>84.9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164</v>
      </c>
      <c r="C84" s="167"/>
    </row>
    <row r="85" spans="2:16" ht="15" customHeight="1">
      <c r="B85" s="168" t="s">
        <v>182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 t="s">
        <v>183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71" t="s">
        <v>184</v>
      </c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71" t="s">
        <v>195</v>
      </c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2024-04-15T20:04:01Z</dcterms:modified>
</cp:coreProperties>
</file>