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<sst xmlns="http://schemas.openxmlformats.org/spreadsheetml/2006/main" count="216" uniqueCount="204">
  <si>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</si>
  <si>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</si>
  <si>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</si>
  <si>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</si>
  <si>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</si>
  <si>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</si>
  <si>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</si>
  <si>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</si>
  <si>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</si>
  <si>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</si>
  <si>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</si>
  <si>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</si>
  <si>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</si>
  <si>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</si>
  <si>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</si>
  <si>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</si>
  <si>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</si>
  <si>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</si>
  <si>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</si>
  <si>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</si>
  <si>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</si>
  <si>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</si>
  <si>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</si>
  <si>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</si>
  <si>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</si>
  <si>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</si>
  <si>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</si>
  <si>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</si>
  <si>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</si>
  <si>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</si>
  <si>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</si>
  <si>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</si>
  <si>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</si>
  <si>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</si>
  <si>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</si>
  <si>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</si>
  <si>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</si>
  <si>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</si>
  <si>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</si>
  <si>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</si>
  <si>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</si>
  <si>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</si>
  <si>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</si>
  <si>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</si>
  <si>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</si>
  <si>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</si>
  <si>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</si>
  <si>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</si>
  <si>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</si>
  <si>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</si>
  <si>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</si>
  <si>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</si>
  <si>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</si>
  <si>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</si>
  <si>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</si>
  <si>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</si>
  <si>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</si>
  <si>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</si>
  <si>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</si>
  <si>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</si>
  <si>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</si>
  <si>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</si>
  <si>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</si>
  <si>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</si>
  <si>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</si>
  <si>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</si>
  <si>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</si>
  <si>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</si>
  <si>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</si>
  <si>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</si>
  <si>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</si>
  <si>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</si>
  <si>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</si>
  <si>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</si>
  <si>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</si>
  <si>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</si>
  <si>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</si>
  <si>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</si>
  <si>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</si>
  <si>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</si>
  <si>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</si>
  <si>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</si>
  <si>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</si>
  <si>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</si>
  <si>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</si>
  <si>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</si>
  <si>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</si>
  <si>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</si>
  <si>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</si>
  <si>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</si>
  <si>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</si>
  <si>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</si>
  <si>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</si>
  <si>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</si>
  <si>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</si>
  <si>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</si>
  <si>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</si>
  <si>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</si>
  <si>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</si>
  <si>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</si>
  <si>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</si>
  <si>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</si>
  <si>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</si>
  <si>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</si>
  <si>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</si>
  <si>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</si>
  <si>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</si>
  <si>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</si>
  <si>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</si>
  <si>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</si>
  <si>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</si>
  <si>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</si>
  <si>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</si>
  <si>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</si>
  <si>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</si>
  <si>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</si>
  <si>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</si>
  <si>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</si>
  <si>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</si>
  <si>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</si>
  <si>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</si>
  <si>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</si>
  <si>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</si>
  <si>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</si>
  <si>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</si>
  <si>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</si>
  <si>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</si>
  <si>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</si>
  <si>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</si>
  <si>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</si>
  <si>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</si>
  <si>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</si>
  <si>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</si>
  <si>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</si>
  <si>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</si>
  <si>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</si>
  <si>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</si>
  <si>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</si>
  <si>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</si>
  <si>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</si>
  <si>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</si>
  <si>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</si>
  <si>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</si>
  <si>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</si>
  <si>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</si>
  <si>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</si>
  <si>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</si>
  <si>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</si>
  <si>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</si>
  <si>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</si>
  <si>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</si>
  <si>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</si>
  <si>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</si>
  <si>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</si>
  <si>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</si>
  <si>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</si>
  <si>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</si>
  <si>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</si>
  <si>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</si>
  <si>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</si>
  <si>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</si>
  <si>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</si>
  <si>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</si>
  <si>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</si>
  <si>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</si>
  <si>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</si>
  <si>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</si>
  <si>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</si>
  <si>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</si>
  <si>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</si>
  <si>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</si>
  <si>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</si>
  <si>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</si>
  <si>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</si>
  <si>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</si>
  <si>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</si>
  <si>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</si>
  <si>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</si>
  <si>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</si>
  <si>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</si>
  <si>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</si>
  <si>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</si>
  <si>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</si>
  <si>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</si>
  <si>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</si>
  <si>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</si>
  <si>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정예솜</t>
  </si>
  <si>
    <t>BLG</t>
  </si>
  <si>
    <t>SE</t>
  </si>
  <si>
    <t>DIR-KSP</t>
  </si>
  <si>
    <t>8s26k 12s/27k 16s/24k</t>
  </si>
  <si>
    <t>15s/26k</t>
  </si>
  <si>
    <t>M_002953-002954:M</t>
  </si>
  <si>
    <t>M_003124-003125:N</t>
  </si>
  <si>
    <t>M_003178-003179:N</t>
  </si>
  <si>
    <t>SSE</t>
  </si>
  <si>
    <t>ESE</t>
  </si>
  <si>
    <t>M_003242</t>
  </si>
  <si>
    <t>x</t>
  </si>
  <si>
    <t>8s/25k</t>
  </si>
  <si>
    <t>[12:55] HA limit으로 KSP script #1-6 skip 됨</t>
  </si>
  <si>
    <t>[11:42] HA limit으로 KSP script #1-3 skip 됨</t>
  </si>
  <si>
    <t>[10:28] HA limit으로 KSP script #1-3 skip 됨 (스킵 되기 전 script#1-3 HA위치: +01:01:43)</t>
  </si>
  <si>
    <t>[13:02] ALT limit 으로 KSP script #10-12  skip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</si>
</sst>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7" zoomScale="140" zoomScaleNormal="140" workbookViewId="0">
      <selection activeCell="I66" sqref="I6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45392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100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0.38125000000000003</v>
      </c>
      <c r="D9" s="8">
        <v>2.6</v>
      </c>
      <c r="E9" s="8">
        <v>8.6</v>
      </c>
      <c r="F9" s="8">
        <v>60.9</v>
      </c>
      <c r="G9" s="36" t="s">
        <v>195</v>
      </c>
      <c r="H9" s="8">
        <v>4.8</v>
      </c>
      <c r="I9" s="36">
        <v>2.9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1.7</v>
      </c>
      <c r="E10" s="8">
        <v>7.5</v>
      </c>
      <c r="F10" s="8">
        <v>61.5</v>
      </c>
      <c r="G10" s="36" t="s">
        <v>188</v>
      </c>
      <c r="H10" s="8">
        <v>6.1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0.79375000000000007</v>
      </c>
      <c r="D11" s="15">
        <v>1.1000000000000001</v>
      </c>
      <c r="E11" s="15">
        <v>8.9</v>
      </c>
      <c r="F11" s="15">
        <v>60.8</v>
      </c>
      <c r="G11" s="36" t="s">
        <v>196</v>
      </c>
      <c r="H11" s="15">
        <v>5.2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24.412499999999998</v>
      </c>
      <c r="D12" s="19">
        <f>AVERAGE(D9:D11)</f>
        <v>1.8</v>
      </c>
      <c r="E12" s="19">
        <f>AVERAGE(E9:E11)</f>
        <v>8.3333333333333339</v>
      </c>
      <c r="F12" s="20">
        <f>AVERAGE(F9:F11)</f>
        <v>61.066666666666663</v>
      </c>
      <c r="G12" s="21"/>
      <c r="H12" s="22">
        <f>AVERAGE(H9:H11)</f>
        <v>5.3666666666666663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185</v>
      </c>
      <c r="F16" s="27" t="s">
        <v>189</v>
      </c>
      <c r="G16" s="27" t="s">
        <v>187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0.3215277777777778</v>
      </c>
      <c r="D17" s="28">
        <v>0.32291666666666669</v>
      </c>
      <c r="E17" s="28">
        <v>0.35972222222222222</v>
      </c>
      <c r="F17" s="28">
        <v>0.38194444444444442</v>
      </c>
      <c r="G17" s="28">
        <v>0.5708333333333333</v>
      </c>
      <c r="H17" s="28">
        <v>0.82291666666666663</v>
      </c>
      <c r="I17" s="28"/>
      <c r="J17" s="28"/>
      <c r="K17" s="28"/>
      <c r="L17" s="28"/>
      <c r="M17" s="28"/>
      <c r="N17" s="28"/>
      <c r="O17" s="28"/>
      <c r="P17" s="28">
        <v>0.8354166666666667</v>
      </c>
    </row>
    <row r="18" spans="2:16" ht="14.15" customHeight="1">
      <c r="B18" s="35" t="s">
        <v>43</v>
      </c>
      <c r="C18" s="27">
        <v>2921</v>
      </c>
      <c r="D18" s="27">
        <v>2922</v>
      </c>
      <c r="E18" s="27">
        <v>2943</v>
      </c>
      <c r="F18" s="27">
        <v>2956</v>
      </c>
      <c r="G18" s="27">
        <v>3077</v>
      </c>
      <c r="H18" s="27">
        <v>3240</v>
      </c>
      <c r="I18" s="27"/>
      <c r="J18" s="27"/>
      <c r="K18" s="27"/>
      <c r="L18" s="27"/>
      <c r="M18" s="27"/>
      <c r="N18" s="27"/>
      <c r="O18" s="27"/>
      <c r="P18" s="27">
        <v>3252</v>
      </c>
    </row>
    <row r="19" spans="2:16" ht="14.15" customHeight="1" thickBot="1">
      <c r="B19" s="13" t="s">
        <v>44</v>
      </c>
      <c r="C19" s="29"/>
      <c r="D19" s="27">
        <v>2933</v>
      </c>
      <c r="E19" s="30">
        <v>2955</v>
      </c>
      <c r="F19" s="30">
        <v>3073</v>
      </c>
      <c r="G19" s="30">
        <v>3239</v>
      </c>
      <c r="H19" s="30">
        <v>3251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118</v>
      </c>
      <c r="G20" s="33">
        <f t="shared" si="0"/>
        <v>163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 t="s">
        <v>198</v>
      </c>
      <c r="N23" s="133"/>
      <c r="O23" s="133"/>
      <c r="P23" s="133"/>
    </row>
    <row r="24" spans="2:16" ht="13.5" customHeight="1">
      <c r="B24" s="134"/>
      <c r="C24" s="106">
        <v>0.34236111111111112</v>
      </c>
      <c r="D24" s="106">
        <v>0.76111111111111107</v>
      </c>
      <c r="E24" s="113" t="s">
        <v>175</v>
      </c>
      <c r="F24" s="133" t="s">
        <v>190</v>
      </c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/>
      <c r="D25" s="106"/>
      <c r="E25" s="113" t="s">
        <v>176</v>
      </c>
      <c r="F25" s="133"/>
      <c r="G25" s="133"/>
      <c r="H25" s="133"/>
      <c r="I25" s="133"/>
      <c r="J25" s="106">
        <v>0.8305555555555556</v>
      </c>
      <c r="K25" s="106">
        <v>0.8305555555555556</v>
      </c>
      <c r="L25" s="36" t="s">
        <v>51</v>
      </c>
      <c r="M25" s="133" t="s">
        <v>199</v>
      </c>
      <c r="N25" s="133"/>
      <c r="O25" s="133"/>
      <c r="P25" s="133"/>
    </row>
    <row r="26" spans="2:16" ht="13.5" customHeight="1">
      <c r="B26" s="134"/>
      <c r="C26" s="106">
        <v>0.34722222222222227</v>
      </c>
      <c r="D26" s="106">
        <v>0.34722222222222227</v>
      </c>
      <c r="E26" s="113" t="s">
        <v>169</v>
      </c>
      <c r="F26" s="133" t="s">
        <v>191</v>
      </c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0.2298611111111111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0.18194444444444444</v>
      </c>
      <c r="O30" s="45"/>
      <c r="P30" s="46">
        <f>SUM(C30:J30,L30:N30)</f>
        <v>0.41180555555555554</v>
      </c>
    </row>
    <row r="31" spans="2:16" ht="14.15" customHeight="1">
      <c r="B31" s="37" t="s">
        <v>174</v>
      </c>
      <c r="C31" s="47">
        <v>0.24305555555555555</v>
      </c>
      <c r="D31" s="7">
        <v>0.18194444444444444</v>
      </c>
      <c r="E31" s="7"/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SUM(C31:N31)</f>
        <v>0.44722222222222219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0.24305555555555555</v>
      </c>
      <c r="D34" s="110">
        <f t="shared" ref="D34:P34" si="1">D31-D32-D33</f>
        <v>0.18194444444444444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2.2222222222222223E-2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0.44722222222222219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192</v>
      </c>
      <c r="D36" s="136"/>
      <c r="E36" s="136" t="s">
        <v>193</v>
      </c>
      <c r="F36" s="136"/>
      <c r="G36" s="136" t="s">
        <v>194</v>
      </c>
      <c r="H36" s="136"/>
      <c r="I36" s="136" t="s">
        <v>197</v>
      </c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202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201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200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203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Bot="1">
      <c r="B53" s="164" t="s">
        <v>172</v>
      </c>
      <c r="C53" s="165"/>
      <c r="D53" s="115"/>
      <c r="E53" s="115"/>
      <c r="F53" s="115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2">
        <v>1065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1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-162.4</v>
      </c>
      <c r="D72" s="60">
        <v>-164.7</v>
      </c>
      <c r="E72" s="100" t="s">
        <v>121</v>
      </c>
      <c r="F72" s="60">
        <v>19.7</v>
      </c>
      <c r="G72" s="60">
        <v>19.100000000000001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-157.80000000000001</v>
      </c>
      <c r="D73" s="60">
        <v>-160.30000000000001</v>
      </c>
      <c r="E73" s="102" t="s">
        <v>125</v>
      </c>
      <c r="F73" s="61">
        <v>24</v>
      </c>
      <c r="G73" s="61">
        <v>26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-209.9</v>
      </c>
      <c r="D74" s="60">
        <v>-211.1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-125.3</v>
      </c>
      <c r="D75" s="60">
        <v>-131.1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30.6</v>
      </c>
      <c r="D76" s="60">
        <v>27.8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26.5</v>
      </c>
      <c r="D77" s="60">
        <v>24.2</v>
      </c>
      <c r="E77" s="102" t="s">
        <v>145</v>
      </c>
      <c r="F77" s="62">
        <v>250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24.2</v>
      </c>
      <c r="D78" s="60">
        <v>22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22.8</v>
      </c>
      <c r="D79" s="60">
        <v>20.8</v>
      </c>
      <c r="E79" s="100" t="s">
        <v>155</v>
      </c>
      <c r="F79" s="60">
        <v>15.5</v>
      </c>
      <c r="G79" s="60">
        <v>9.1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3.0700000000000001E-5</v>
      </c>
      <c r="D80" s="64">
        <v>3.0499999999999999E-5</v>
      </c>
      <c r="E80" s="102" t="s">
        <v>160</v>
      </c>
      <c r="F80" s="61">
        <v>45.2</v>
      </c>
      <c r="G80" s="61">
        <v>72.2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182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184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2024-04-10T20:17:49Z</dcterms:modified>
</cp:coreProperties>
</file>