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<sst xmlns="http://schemas.openxmlformats.org/spreadsheetml/2006/main" count="217" uniqueCount="204">
  <si>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</si>
  <si>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</si>
  <si>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</si>
  <si>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</si>
  <si>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</si>
  <si>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</si>
  <si>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</si>
  <si>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</si>
  <si>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</si>
  <si>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</si>
  <si>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</si>
  <si>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</si>
  <si>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</si>
  <si>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</si>
  <si>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</si>
  <si>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</si>
  <si>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</si>
  <si>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</si>
  <si>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</si>
  <si>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</si>
  <si>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</si>
  <si>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</si>
  <si>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</si>
  <si>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</si>
  <si>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</si>
  <si>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</si>
  <si>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</si>
  <si>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</si>
  <si>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</si>
  <si>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</si>
  <si>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</si>
  <si>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</si>
  <si>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</si>
  <si>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</si>
  <si>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</si>
  <si>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</si>
  <si>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</si>
  <si>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</si>
  <si>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</si>
  <si>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</si>
  <si>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</si>
  <si>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</si>
  <si>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</si>
  <si>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</si>
  <si>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</si>
  <si>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</si>
  <si>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</si>
  <si>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</si>
  <si>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</si>
  <si>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</si>
  <si>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</si>
  <si>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</si>
  <si>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</si>
  <si>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</si>
  <si>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</si>
  <si>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</si>
  <si>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</si>
  <si>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</si>
  <si>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</si>
  <si>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</si>
  <si>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</si>
  <si>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</si>
  <si>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</si>
  <si>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</si>
  <si>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</si>
  <si>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</si>
  <si>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</si>
  <si>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</si>
  <si>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</si>
  <si>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</si>
  <si>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</si>
  <si>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</si>
  <si>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</si>
  <si>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</si>
  <si>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</si>
  <si>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</si>
  <si>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</si>
  <si>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</si>
  <si>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</si>
  <si>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</si>
  <si>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</si>
  <si>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</si>
  <si>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</si>
  <si>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</si>
  <si>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</si>
  <si>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</si>
  <si>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</si>
  <si>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</si>
  <si>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</si>
  <si>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</si>
  <si>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</si>
  <si>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</si>
  <si>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</si>
  <si>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</si>
  <si>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</si>
  <si>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</si>
  <si>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</si>
  <si>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</si>
  <si>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</si>
  <si>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</si>
  <si>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</si>
  <si>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</si>
  <si>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</si>
  <si>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</si>
  <si>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</si>
  <si>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</si>
  <si>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</si>
  <si>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</si>
  <si>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</si>
  <si>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</si>
  <si>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</si>
  <si>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</si>
  <si>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</si>
  <si>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</si>
  <si>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</si>
  <si>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</si>
  <si>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</si>
  <si>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</si>
  <si>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</si>
  <si>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</si>
  <si>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</si>
  <si>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</si>
  <si>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</si>
  <si>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</si>
  <si>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</si>
  <si>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</si>
  <si>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</si>
  <si>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</si>
  <si>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</si>
  <si>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</si>
  <si>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</si>
  <si>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</si>
  <si>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</si>
  <si>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</si>
  <si>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</si>
  <si>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</si>
  <si>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</si>
  <si>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</si>
  <si>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</si>
  <si>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</si>
  <si>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</si>
  <si>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</si>
  <si>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</si>
  <si>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</si>
  <si>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</si>
  <si>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</si>
  <si>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</si>
  <si>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</si>
  <si>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</si>
  <si>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</si>
  <si>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</si>
  <si>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</si>
  <si>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</si>
  <si>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</si>
  <si>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</si>
  <si>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</si>
  <si>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</si>
  <si>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</si>
  <si>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</si>
  <si>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</si>
  <si>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</si>
  <si>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</si>
  <si>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</si>
  <si>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</si>
  <si>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</si>
  <si>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</si>
  <si>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</si>
  <si>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</si>
  <si>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</si>
  <si>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</si>
  <si>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</si>
  <si>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</si>
  <si>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</si>
  <si>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</si>
  <si>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</si>
  <si>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</si>
  <si>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</si>
  <si>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</si>
  <si>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</si>
  <si>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</si>
  <si>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</si>
  <si>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</si>
  <si>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</si>
  <si>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</si>
  <si>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돔 셔텨 El 70부터 소음이 시작 됨</t>
  </si>
  <si>
    <t>TMT</t>
  </si>
  <si>
    <t>BLG</t>
  </si>
  <si>
    <t>DEEPS</t>
  </si>
  <si>
    <t>-</t>
  </si>
  <si>
    <t>정예솜</t>
  </si>
  <si>
    <t>SSE</t>
  </si>
  <si>
    <t>C_001826-001844</t>
  </si>
  <si>
    <t>[11:48] gmon 그래프, IC Gui, 초점확인용 ds9 갑자기 꺼짐</t>
  </si>
  <si>
    <t>M_00905-001906:N</t>
  </si>
  <si>
    <t>C_001880-001908</t>
  </si>
  <si>
    <t>[14:11] 짙은 구름으로 인한 관측 대기/ [14:31] 관측 재개</t>
  </si>
  <si>
    <t>C_001915-001945</t>
  </si>
  <si>
    <t>[15:39] 짙은 구름으로 인한 관측 대기/ [17:07] 관측 재개</t>
  </si>
  <si>
    <t>[17:36] 짙은 구름으로 인한 관측 대기/ [18:08] 관측 재개</t>
  </si>
  <si>
    <t>BLG 관측하면서 dec oscillation 문구 여러 번 뜸</t>
  </si>
  <si>
    <t>구름으로 인한 저녁/ 새벽 flat 건너뜀</t>
  </si>
  <si>
    <t>C_001952-002014</t>
  </si>
  <si>
    <t>SE</t>
  </si>
  <si>
    <t>관측실 바로 뒤쪽에 있는 천문대 전등이 관측 내내 켜져있었음 (창문이 활짝 열려있었음)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</si>
</sst>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4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P78" sqref="P78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5" t="s">
        <v>0</v>
      </c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6">
        <v>45385</v>
      </c>
      <c r="D3" s="127"/>
      <c r="E3" s="1"/>
      <c r="F3" s="1"/>
      <c r="G3" s="1"/>
      <c r="H3" s="1"/>
      <c r="I3" s="1"/>
      <c r="J3" s="1"/>
      <c r="K3" s="66" t="s">
        <v>2</v>
      </c>
      <c r="L3" s="128">
        <f>(P31-(P32+P33))/P31*100</f>
        <v>77.70700636942675</v>
      </c>
      <c r="M3" s="128"/>
      <c r="N3" s="66" t="s">
        <v>3</v>
      </c>
      <c r="O3" s="128">
        <f>(P31-P33)/P31*100</f>
        <v>100</v>
      </c>
      <c r="P3" s="128"/>
    </row>
    <row r="4" spans="2:16" ht="14.25" customHeight="1">
      <c r="B4" s="34" t="s">
        <v>4</v>
      </c>
      <c r="C4" s="2" t="s">
        <v>189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5" t="s">
        <v>6</v>
      </c>
      <c r="C7" s="1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0.38680555555555557</v>
      </c>
      <c r="D9" s="8">
        <v>1.9</v>
      </c>
      <c r="E9" s="8">
        <v>14.4</v>
      </c>
      <c r="F9" s="8">
        <v>55.1</v>
      </c>
      <c r="G9" s="36" t="s">
        <v>202</v>
      </c>
      <c r="H9" s="8">
        <v>5.4</v>
      </c>
      <c r="I9" s="36">
        <v>29.4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188</v>
      </c>
      <c r="E10" s="8">
        <v>14.7</v>
      </c>
      <c r="F10" s="8">
        <v>48.5</v>
      </c>
      <c r="G10" s="36" t="s">
        <v>190</v>
      </c>
      <c r="H10" s="8">
        <v>2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0.7909722222222223</v>
      </c>
      <c r="D11" s="15">
        <v>1.5</v>
      </c>
      <c r="E11" s="15">
        <v>13.1</v>
      </c>
      <c r="F11" s="15">
        <v>69.2</v>
      </c>
      <c r="G11" s="36" t="s">
        <v>202</v>
      </c>
      <c r="H11" s="15">
        <v>4.8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24.404166666666669</v>
      </c>
      <c r="D12" s="19">
        <f>AVERAGE(D9:D11)</f>
        <v>1.7</v>
      </c>
      <c r="E12" s="19">
        <f>AVERAGE(E9:E11)</f>
        <v>14.066666666666668</v>
      </c>
      <c r="F12" s="20">
        <f>AVERAGE(F9:F11)</f>
        <v>57.6</v>
      </c>
      <c r="G12" s="21"/>
      <c r="H12" s="22">
        <f>AVERAGE(H9:H11)</f>
        <v>4.0666666666666664</v>
      </c>
      <c r="I12" s="23"/>
      <c r="J12" s="24">
        <f>AVERAGE(J9:J11)</f>
        <v>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5" t="s">
        <v>25</v>
      </c>
      <c r="C14" s="12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185</v>
      </c>
      <c r="F16" s="27" t="s">
        <v>187</v>
      </c>
      <c r="G16" s="27" t="s">
        <v>186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0.32361111111111113</v>
      </c>
      <c r="D17" s="28">
        <v>0.32500000000000001</v>
      </c>
      <c r="E17" s="28">
        <v>0.36736111111111108</v>
      </c>
      <c r="F17" s="28">
        <v>0.38680555555555557</v>
      </c>
      <c r="G17" s="28">
        <v>0.58819444444444446</v>
      </c>
      <c r="H17" s="28">
        <v>0.8125</v>
      </c>
      <c r="I17" s="28"/>
      <c r="J17" s="28"/>
      <c r="K17" s="28"/>
      <c r="L17" s="28"/>
      <c r="M17" s="28"/>
      <c r="N17" s="28"/>
      <c r="O17" s="28"/>
      <c r="P17" s="28">
        <v>0.81666666666666676</v>
      </c>
    </row>
    <row r="18" spans="2:16" ht="14.15" customHeight="1">
      <c r="B18" s="35" t="s">
        <v>43</v>
      </c>
      <c r="C18" s="27">
        <v>1820</v>
      </c>
      <c r="D18" s="27">
        <v>1821</v>
      </c>
      <c r="E18" s="27">
        <v>1837</v>
      </c>
      <c r="F18" s="27">
        <v>1849</v>
      </c>
      <c r="G18" s="27">
        <v>1932</v>
      </c>
      <c r="H18" s="27">
        <v>2015</v>
      </c>
      <c r="I18" s="27"/>
      <c r="J18" s="27"/>
      <c r="K18" s="27"/>
      <c r="L18" s="27"/>
      <c r="M18" s="27"/>
      <c r="N18" s="27"/>
      <c r="O18" s="27"/>
      <c r="P18" s="27">
        <v>2020</v>
      </c>
    </row>
    <row r="19" spans="2:16" ht="14.15" customHeight="1" thickBot="1">
      <c r="B19" s="13" t="s">
        <v>44</v>
      </c>
      <c r="C19" s="29"/>
      <c r="D19" s="27">
        <v>1825</v>
      </c>
      <c r="E19" s="30">
        <v>1848</v>
      </c>
      <c r="F19" s="30">
        <v>1930</v>
      </c>
      <c r="G19" s="30">
        <v>2014</v>
      </c>
      <c r="H19" s="30">
        <v>2019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12</v>
      </c>
      <c r="F20" s="33">
        <f t="shared" si="0"/>
        <v>82</v>
      </c>
      <c r="G20" s="33">
        <f t="shared" si="0"/>
        <v>83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4" t="s">
        <v>46</v>
      </c>
      <c r="C22" s="35" t="s">
        <v>21</v>
      </c>
      <c r="D22" s="35" t="s">
        <v>23</v>
      </c>
      <c r="E22" s="35" t="s">
        <v>47</v>
      </c>
      <c r="F22" s="135" t="s">
        <v>48</v>
      </c>
      <c r="G22" s="135"/>
      <c r="H22" s="135"/>
      <c r="I22" s="135"/>
      <c r="J22" s="35" t="s">
        <v>21</v>
      </c>
      <c r="K22" s="35" t="s">
        <v>23</v>
      </c>
      <c r="L22" s="35" t="s">
        <v>47</v>
      </c>
      <c r="M22" s="135" t="s">
        <v>48</v>
      </c>
      <c r="N22" s="135"/>
      <c r="O22" s="135"/>
      <c r="P22" s="135"/>
    </row>
    <row r="23" spans="2:16" ht="13.5" customHeight="1">
      <c r="B23" s="134"/>
      <c r="C23" s="106"/>
      <c r="D23" s="106"/>
      <c r="E23" s="36" t="s">
        <v>49</v>
      </c>
      <c r="F23" s="133"/>
      <c r="G23" s="133"/>
      <c r="H23" s="133"/>
      <c r="I23" s="133"/>
      <c r="J23" s="106"/>
      <c r="K23" s="106"/>
      <c r="L23" s="36" t="s">
        <v>50</v>
      </c>
      <c r="M23" s="133"/>
      <c r="N23" s="133"/>
      <c r="O23" s="133"/>
      <c r="P23" s="133"/>
    </row>
    <row r="24" spans="2:16" ht="13.5" customHeight="1">
      <c r="B24" s="134"/>
      <c r="C24" s="106"/>
      <c r="D24" s="106"/>
      <c r="E24" s="114" t="s">
        <v>175</v>
      </c>
      <c r="F24" s="133"/>
      <c r="G24" s="133"/>
      <c r="H24" s="133"/>
      <c r="I24" s="133"/>
      <c r="J24" s="106"/>
      <c r="K24" s="106"/>
      <c r="L24" s="36" t="s">
        <v>52</v>
      </c>
      <c r="M24" s="133"/>
      <c r="N24" s="133"/>
      <c r="O24" s="133"/>
      <c r="P24" s="133"/>
    </row>
    <row r="25" spans="2:16" ht="13.5" customHeight="1">
      <c r="B25" s="134"/>
      <c r="C25" s="106"/>
      <c r="D25" s="106"/>
      <c r="E25" s="114" t="s">
        <v>176</v>
      </c>
      <c r="F25" s="133"/>
      <c r="G25" s="133"/>
      <c r="H25" s="133"/>
      <c r="I25" s="133"/>
      <c r="J25" s="106"/>
      <c r="K25" s="106"/>
      <c r="L25" s="36" t="s">
        <v>51</v>
      </c>
      <c r="M25" s="133"/>
      <c r="N25" s="133"/>
      <c r="O25" s="133"/>
      <c r="P25" s="133"/>
    </row>
    <row r="26" spans="2:16" ht="13.5" customHeight="1">
      <c r="B26" s="134"/>
      <c r="C26" s="106"/>
      <c r="D26" s="106"/>
      <c r="E26" s="114" t="s">
        <v>169</v>
      </c>
      <c r="F26" s="133"/>
      <c r="G26" s="133"/>
      <c r="H26" s="133"/>
      <c r="I26" s="133"/>
      <c r="J26" s="106"/>
      <c r="K26" s="106"/>
      <c r="L26" s="36" t="s">
        <v>49</v>
      </c>
      <c r="M26" s="133"/>
      <c r="N26" s="133"/>
      <c r="O26" s="133"/>
      <c r="P26" s="13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5" t="s">
        <v>53</v>
      </c>
      <c r="C28" s="125"/>
      <c r="D28" s="1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0.20694444444444446</v>
      </c>
      <c r="D30" s="43"/>
      <c r="E30" s="43"/>
      <c r="F30" s="43"/>
      <c r="G30" s="43">
        <v>0.19652777777777777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0.40347222222222223</v>
      </c>
    </row>
    <row r="31" spans="2:16" ht="14.15" customHeight="1">
      <c r="B31" s="37" t="s">
        <v>174</v>
      </c>
      <c r="C31" s="47">
        <v>0.22152777777777777</v>
      </c>
      <c r="D31" s="7"/>
      <c r="E31" s="7"/>
      <c r="F31" s="7"/>
      <c r="G31" s="7">
        <v>0.19652777777777777</v>
      </c>
      <c r="H31" s="7"/>
      <c r="I31" s="7"/>
      <c r="J31" s="7"/>
      <c r="K31" s="7">
        <v>1.8055555555555557E-2</v>
      </c>
      <c r="L31" s="7"/>
      <c r="M31" s="7"/>
      <c r="N31" s="7"/>
      <c r="O31" s="48"/>
      <c r="P31" s="46">
        <f>SUM(C31:N31)</f>
        <v>0.43611111111111106</v>
      </c>
    </row>
    <row r="32" spans="2:16" ht="14.15" customHeight="1">
      <c r="B32" s="37" t="s">
        <v>68</v>
      </c>
      <c r="C32" s="49">
        <v>9.7222222222222224E-2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9.7222222222222224E-2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0.12430555555555554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0.19652777777777777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1.8055555555555557E-2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5"/>
      <c r="P34" s="111">
        <f t="shared" si="1"/>
        <v>0.33888888888888885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0" t="s">
        <v>70</v>
      </c>
      <c r="C36" s="136" t="s">
        <v>191</v>
      </c>
      <c r="D36" s="136"/>
      <c r="E36" s="136" t="s">
        <v>194</v>
      </c>
      <c r="F36" s="136"/>
      <c r="G36" s="136" t="s">
        <v>193</v>
      </c>
      <c r="H36" s="136"/>
      <c r="I36" s="136" t="s">
        <v>196</v>
      </c>
      <c r="J36" s="136"/>
      <c r="K36" s="136" t="s">
        <v>201</v>
      </c>
      <c r="L36" s="136"/>
      <c r="M36" s="136"/>
      <c r="N36" s="136"/>
      <c r="O36" s="136"/>
      <c r="P36" s="136"/>
    </row>
    <row r="37" spans="2:16" ht="18" customHeight="1">
      <c r="B37" s="141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2:16" ht="18" customHeight="1">
      <c r="B38" s="141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</row>
    <row r="39" spans="2:16" ht="18" customHeight="1">
      <c r="B39" s="141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  <row r="40" spans="2:16" ht="18" customHeight="1">
      <c r="B40" s="141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2:16" ht="18" customHeight="1">
      <c r="B41" s="142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22" t="s">
        <v>200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203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192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 t="s">
        <v>195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 t="s">
        <v>197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 t="s">
        <v>198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 t="s">
        <v>199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 thickBot="1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5" customHeight="1" thickTop="1" thickBot="1">
      <c r="B53" s="164" t="s">
        <v>172</v>
      </c>
      <c r="C53" s="165"/>
      <c r="D53" s="112"/>
      <c r="E53" s="112"/>
      <c r="F53" s="112"/>
      <c r="G53" s="166"/>
      <c r="H53" s="165"/>
      <c r="I53" s="165"/>
      <c r="J53" s="165"/>
      <c r="K53" s="165"/>
      <c r="L53" s="165"/>
      <c r="M53" s="165"/>
      <c r="N53" s="165"/>
      <c r="O53" s="165"/>
      <c r="P53" s="167"/>
    </row>
    <row r="54" spans="2:16" ht="14.15" customHeight="1" thickTop="1" thickBot="1">
      <c r="B54" s="159" t="s">
        <v>177</v>
      </c>
      <c r="C54" s="160"/>
      <c r="D54" s="160"/>
      <c r="E54" s="160"/>
      <c r="F54" s="113">
        <v>626</v>
      </c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/>
    <row r="56" spans="2:16" ht="17.25" customHeight="1">
      <c r="B56" s="143" t="s">
        <v>72</v>
      </c>
      <c r="C56" s="14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49999999999999" customHeight="1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49999999999999" customHeight="1">
      <c r="B59" s="168" t="s">
        <v>79</v>
      </c>
      <c r="C59" s="169"/>
      <c r="D59" s="58" t="b">
        <v>1</v>
      </c>
      <c r="E59" s="168" t="s">
        <v>80</v>
      </c>
      <c r="F59" s="169"/>
      <c r="G59" s="58" t="b">
        <v>1</v>
      </c>
      <c r="H59" s="170" t="s">
        <v>81</v>
      </c>
      <c r="I59" s="169"/>
      <c r="J59" s="58" t="b">
        <v>1</v>
      </c>
      <c r="K59" s="170" t="s">
        <v>82</v>
      </c>
      <c r="L59" s="169"/>
      <c r="M59" s="58" t="b">
        <v>1</v>
      </c>
      <c r="N59" s="171" t="s">
        <v>83</v>
      </c>
      <c r="O59" s="169"/>
      <c r="P59" s="58" t="b">
        <v>1</v>
      </c>
    </row>
    <row r="60" spans="2:16" ht="20.149999999999999" customHeight="1">
      <c r="B60" s="168" t="s">
        <v>84</v>
      </c>
      <c r="C60" s="169"/>
      <c r="D60" s="58" t="b">
        <v>1</v>
      </c>
      <c r="E60" s="168" t="s">
        <v>85</v>
      </c>
      <c r="F60" s="169"/>
      <c r="G60" s="58" t="b">
        <v>1</v>
      </c>
      <c r="H60" s="170" t="s">
        <v>86</v>
      </c>
      <c r="I60" s="169"/>
      <c r="J60" s="58" t="b">
        <v>1</v>
      </c>
      <c r="K60" s="170" t="s">
        <v>87</v>
      </c>
      <c r="L60" s="169"/>
      <c r="M60" s="58" t="b">
        <v>1</v>
      </c>
      <c r="N60" s="171" t="s">
        <v>88</v>
      </c>
      <c r="O60" s="169"/>
      <c r="P60" s="58" t="b">
        <v>1</v>
      </c>
    </row>
    <row r="61" spans="2:16" ht="20.149999999999999" customHeight="1">
      <c r="B61" s="168" t="s">
        <v>89</v>
      </c>
      <c r="C61" s="169"/>
      <c r="D61" s="58" t="b">
        <v>1</v>
      </c>
      <c r="E61" s="168" t="s">
        <v>90</v>
      </c>
      <c r="F61" s="169"/>
      <c r="G61" s="58" t="b">
        <v>1</v>
      </c>
      <c r="H61" s="170" t="s">
        <v>91</v>
      </c>
      <c r="I61" s="169"/>
      <c r="J61" s="58" t="b">
        <v>1</v>
      </c>
      <c r="K61" s="170" t="s">
        <v>92</v>
      </c>
      <c r="L61" s="169"/>
      <c r="M61" s="58" t="b">
        <v>1</v>
      </c>
      <c r="N61" s="171" t="s">
        <v>93</v>
      </c>
      <c r="O61" s="169"/>
      <c r="P61" s="58" t="b">
        <v>1</v>
      </c>
    </row>
    <row r="62" spans="2:16" ht="20.149999999999999" customHeight="1">
      <c r="B62" s="170" t="s">
        <v>91</v>
      </c>
      <c r="C62" s="169"/>
      <c r="D62" s="58" t="b">
        <v>1</v>
      </c>
      <c r="E62" s="168" t="s">
        <v>94</v>
      </c>
      <c r="F62" s="169"/>
      <c r="G62" s="58" t="b">
        <v>1</v>
      </c>
      <c r="H62" s="170" t="s">
        <v>95</v>
      </c>
      <c r="I62" s="169"/>
      <c r="J62" s="58" t="b">
        <v>0</v>
      </c>
      <c r="K62" s="170" t="s">
        <v>96</v>
      </c>
      <c r="L62" s="169"/>
      <c r="M62" s="58" t="b">
        <v>1</v>
      </c>
      <c r="N62" s="171" t="s">
        <v>86</v>
      </c>
      <c r="O62" s="169"/>
      <c r="P62" s="58" t="b">
        <v>1</v>
      </c>
    </row>
    <row r="63" spans="2:16" ht="20.149999999999999" customHeight="1">
      <c r="B63" s="170" t="s">
        <v>97</v>
      </c>
      <c r="C63" s="169"/>
      <c r="D63" s="58" t="b">
        <v>1</v>
      </c>
      <c r="E63" s="168" t="s">
        <v>98</v>
      </c>
      <c r="F63" s="169"/>
      <c r="G63" s="58" t="b">
        <v>1</v>
      </c>
      <c r="H63" s="68"/>
      <c r="I63" s="69"/>
      <c r="J63" s="70"/>
      <c r="K63" s="170" t="s">
        <v>99</v>
      </c>
      <c r="L63" s="169"/>
      <c r="M63" s="58" t="b">
        <v>1</v>
      </c>
      <c r="N63" s="171" t="s">
        <v>170</v>
      </c>
      <c r="O63" s="169"/>
      <c r="P63" s="58" t="b">
        <v>1</v>
      </c>
    </row>
    <row r="64" spans="2:16" ht="20.149999999999999" customHeight="1">
      <c r="B64" s="170" t="s">
        <v>100</v>
      </c>
      <c r="C64" s="169"/>
      <c r="D64" s="58" t="b">
        <v>0</v>
      </c>
      <c r="E64" s="168" t="s">
        <v>101</v>
      </c>
      <c r="F64" s="169"/>
      <c r="G64" s="58" t="b">
        <v>1</v>
      </c>
      <c r="H64" s="71"/>
      <c r="I64" s="72"/>
      <c r="J64" s="73"/>
      <c r="K64" s="178" t="s">
        <v>102</v>
      </c>
      <c r="L64" s="179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8" t="s">
        <v>165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2" t="s">
        <v>108</v>
      </c>
      <c r="C69" s="172"/>
      <c r="D69" s="81"/>
      <c r="E69" s="81"/>
      <c r="F69" s="174" t="s">
        <v>109</v>
      </c>
      <c r="G69" s="176" t="s">
        <v>110</v>
      </c>
      <c r="H69" s="81"/>
      <c r="I69" s="172" t="s">
        <v>111</v>
      </c>
      <c r="J69" s="172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-161.69999999999999</v>
      </c>
      <c r="D72" s="60">
        <v>-162.80000000000001</v>
      </c>
      <c r="E72" s="100" t="s">
        <v>121</v>
      </c>
      <c r="F72" s="60">
        <v>23.5</v>
      </c>
      <c r="G72" s="60">
        <v>20.6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-156.9</v>
      </c>
      <c r="D73" s="60">
        <v>-158.19999999999999</v>
      </c>
      <c r="E73" s="102" t="s">
        <v>125</v>
      </c>
      <c r="F73" s="61">
        <v>22</v>
      </c>
      <c r="G73" s="61">
        <v>28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-174.3</v>
      </c>
      <c r="D74" s="60">
        <v>-187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-123.3</v>
      </c>
      <c r="D75" s="60">
        <v>-126.7</v>
      </c>
      <c r="E75" s="102" t="s">
        <v>135</v>
      </c>
      <c r="F75" s="62">
        <v>40</v>
      </c>
      <c r="G75" s="62">
        <v>40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33.1</v>
      </c>
      <c r="D76" s="60">
        <v>30.4</v>
      </c>
      <c r="E76" s="102" t="s">
        <v>140</v>
      </c>
      <c r="F76" s="62">
        <v>45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29.1</v>
      </c>
      <c r="D77" s="60">
        <v>26.6</v>
      </c>
      <c r="E77" s="102" t="s">
        <v>145</v>
      </c>
      <c r="F77" s="62">
        <v>260</v>
      </c>
      <c r="G77" s="62">
        <v>255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26.9</v>
      </c>
      <c r="D78" s="60">
        <v>24.3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25.7</v>
      </c>
      <c r="D79" s="60">
        <v>23.1</v>
      </c>
      <c r="E79" s="100" t="s">
        <v>155</v>
      </c>
      <c r="F79" s="60">
        <v>16.100000000000001</v>
      </c>
      <c r="G79" s="60">
        <v>13.9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6.7600000000000003E-5</v>
      </c>
      <c r="D80" s="64">
        <v>3.8600000000000003E-5</v>
      </c>
      <c r="E80" s="102" t="s">
        <v>160</v>
      </c>
      <c r="F80" s="61">
        <v>59.7</v>
      </c>
      <c r="G80" s="61">
        <v>75.5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9" t="s">
        <v>164</v>
      </c>
      <c r="C84" s="129"/>
    </row>
    <row r="85" spans="2:16" ht="15" customHeight="1">
      <c r="B85" s="130" t="s">
        <v>182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2"/>
    </row>
    <row r="86" spans="2:16" ht="15" customHeight="1">
      <c r="B86" s="116" t="s">
        <v>183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22" t="s">
        <v>184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4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2024-04-03T19:49:17Z</dcterms:modified>
</cp:coreProperties>
</file>