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<sst xmlns="http://schemas.openxmlformats.org/spreadsheetml/2006/main" count="221" uniqueCount="208">
  <si>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</si>
  <si>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</si>
  <si>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</si>
  <si>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</si>
  <si>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</si>
  <si>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</si>
  <si>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</si>
  <si>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</si>
  <si>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</si>
  <si>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</si>
  <si>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</si>
  <si>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</si>
  <si>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</si>
  <si>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</si>
  <si>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</si>
  <si>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</si>
  <si>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</si>
  <si>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</si>
  <si>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</si>
  <si>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</si>
  <si>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</si>
  <si>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</si>
  <si>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</si>
  <si>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</si>
  <si>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</si>
  <si>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</si>
  <si>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</si>
  <si>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</si>
  <si>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</si>
  <si>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</si>
  <si>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</si>
  <si>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</si>
  <si>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</si>
  <si>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</si>
  <si>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</si>
  <si>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</si>
  <si>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</si>
  <si>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</si>
  <si>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</si>
  <si>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</si>
  <si>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</si>
  <si>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</si>
  <si>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</si>
  <si>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</si>
  <si>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</si>
  <si>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</si>
  <si>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</si>
  <si>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</si>
  <si>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</si>
  <si>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</si>
  <si>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</si>
  <si>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</si>
  <si>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</si>
  <si>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</si>
  <si>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</si>
  <si>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</si>
  <si>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</si>
  <si>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</si>
  <si>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</si>
  <si>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</si>
  <si>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</si>
  <si>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</si>
  <si>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</si>
  <si>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</si>
  <si>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</si>
  <si>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</si>
  <si>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</si>
  <si>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</si>
  <si>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</si>
  <si>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</si>
  <si>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</si>
  <si>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</si>
  <si>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</si>
  <si>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</si>
  <si>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</si>
  <si>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</si>
  <si>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</si>
  <si>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</si>
  <si>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</si>
  <si>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</si>
  <si>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</si>
  <si>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</si>
  <si>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</si>
  <si>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</si>
  <si>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</si>
  <si>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</si>
  <si>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</si>
  <si>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</si>
  <si>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</si>
  <si>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</si>
  <si>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</si>
  <si>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</si>
  <si>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</si>
  <si>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</si>
  <si>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</si>
  <si>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</si>
  <si>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</si>
  <si>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</si>
  <si>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</si>
  <si>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</si>
  <si>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</si>
  <si>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</si>
  <si>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</si>
  <si>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</si>
  <si>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</si>
  <si>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</si>
  <si>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</si>
  <si>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</si>
  <si>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</si>
  <si>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</si>
  <si>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</si>
  <si>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</si>
  <si>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</si>
  <si>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</si>
  <si>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</si>
  <si>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</si>
  <si>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</si>
  <si>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</si>
  <si>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</si>
  <si>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</si>
  <si>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</si>
  <si>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</si>
  <si>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</si>
  <si>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</si>
  <si>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</si>
  <si>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</si>
  <si>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</si>
  <si>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</si>
  <si>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</si>
  <si>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</si>
  <si>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</si>
  <si>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</si>
  <si>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</si>
  <si>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</si>
  <si>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</si>
  <si>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</si>
  <si>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</si>
  <si>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</si>
  <si>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</si>
  <si>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</si>
  <si>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</si>
  <si>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</si>
  <si>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</si>
  <si>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</si>
  <si>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</si>
  <si>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</si>
  <si>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</si>
  <si>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</si>
  <si>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</si>
  <si>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</si>
  <si>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</si>
  <si>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</si>
  <si>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</si>
  <si>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</si>
  <si>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</si>
  <si>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</si>
  <si>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</si>
  <si>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</si>
  <si>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</si>
  <si>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</si>
  <si>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</si>
  <si>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</si>
  <si>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</si>
  <si>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</si>
  <si>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</si>
  <si>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</si>
  <si>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</si>
  <si>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</si>
  <si>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</si>
  <si>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</si>
  <si>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</si>
  <si>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</si>
  <si>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</si>
  <si>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</si>
  <si>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</si>
  <si>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</si>
  <si>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</si>
  <si>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</si>
  <si>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김예은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</si>
  <si>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</si>
  <si>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</si>
  <si>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</si>
  <si>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</si>
  <si>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</si>
  <si>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</si>
  <si>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</si>
  <si>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</si>
  <si>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BLG</t>
  </si>
  <si>
    <t>DEEPS</t>
  </si>
  <si>
    <t>8s/26k 11s/24k 14s/21k</t>
  </si>
  <si>
    <t>16s/22k 23s/21k 29s/20k</t>
  </si>
  <si>
    <t>E_001389</t>
  </si>
  <si>
    <t>[12:40] 짙은 구름으로 인한 관측 대기/ [13:03]관측 재개</t>
  </si>
  <si>
    <t>[14:25]짙은 구름으로 인한 관측 대기/[14:50] 관측 재개</t>
  </si>
  <si>
    <t>M_001383-001384:N</t>
  </si>
  <si>
    <t>[16:40] 짙은 구름 및 비로 인해 관측 대기/[17:55] 관측 재개</t>
  </si>
  <si>
    <t>[18:15]짙은 구름으로 인한 관측 대기/ [18:58] 관측 재개</t>
  </si>
  <si>
    <t>I_001410</t>
  </si>
  <si>
    <t>C_001403-001534</t>
  </si>
  <si>
    <t>E_001392</t>
  </si>
  <si>
    <t>E_001389 / E_001392 Dec oscillation으로 인한 포인팅 실패로 수동관측 함</t>
  </si>
  <si>
    <t>[9:55] 바람을 등지고도 계속 되는 dec oscillation으로  EIB 재실행 함</t>
  </si>
  <si>
    <t>I_001410 filter R 과 초점 값(4.898) 누락 됨</t>
  </si>
  <si>
    <t>E_001520-001523 bias를 찍는 중 날씨가 맑아져서 관측 재개 함</t>
  </si>
  <si>
    <t>-</t>
  </si>
  <si>
    <t>ENE</t>
  </si>
  <si>
    <t>NNW</t>
  </si>
  <si>
    <t>구름의 영향으로 오전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</si>
</sst>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4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B79" zoomScale="140" zoomScaleNormal="140" workbookViewId="0">
      <selection activeCell="H75" sqref="H7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5" t="s">
        <v>0</v>
      </c>
      <c r="C2" s="12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6">
        <v>45383</v>
      </c>
      <c r="D3" s="127"/>
      <c r="E3" s="1"/>
      <c r="F3" s="1"/>
      <c r="G3" s="1"/>
      <c r="H3" s="1"/>
      <c r="I3" s="1"/>
      <c r="J3" s="1"/>
      <c r="K3" s="66" t="s">
        <v>2</v>
      </c>
      <c r="L3" s="128">
        <f>(P31-(P32+P33))/P31*100</f>
        <v>71.202531645569621</v>
      </c>
      <c r="M3" s="128"/>
      <c r="N3" s="66" t="s">
        <v>3</v>
      </c>
      <c r="O3" s="128">
        <f>(P31-P33)/P31*100</f>
        <v>100</v>
      </c>
      <c r="P3" s="128"/>
    </row>
    <row r="4" spans="2:16" ht="14.25" customHeight="1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5" t="s">
        <v>6</v>
      </c>
      <c r="C7" s="12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0.38958333333333334</v>
      </c>
      <c r="D9" s="8">
        <v>1.2</v>
      </c>
      <c r="E9" s="8">
        <v>20.3</v>
      </c>
      <c r="F9" s="8">
        <v>40.4</v>
      </c>
      <c r="G9" s="36" t="s">
        <v>205</v>
      </c>
      <c r="H9" s="8">
        <v>1.7</v>
      </c>
      <c r="I9" s="36">
        <v>50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1.8</v>
      </c>
      <c r="E10" s="8">
        <v>18.600000000000001</v>
      </c>
      <c r="F10" s="8">
        <v>54.3</v>
      </c>
      <c r="G10" s="36" t="s">
        <v>205</v>
      </c>
      <c r="H10" s="8">
        <v>4.2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0.79027777777777775</v>
      </c>
      <c r="D11" s="15" t="s">
        <v>204</v>
      </c>
      <c r="E11" s="15">
        <v>14.4</v>
      </c>
      <c r="F11" s="15">
        <v>82.5</v>
      </c>
      <c r="G11" s="36" t="s">
        <v>206</v>
      </c>
      <c r="H11" s="15">
        <v>3.5</v>
      </c>
      <c r="I11" s="16"/>
      <c r="J11" s="9">
        <f>IF(L11, 1, 0) + IF(M11, 2, 0) + IF(N11, 4, 0) + IF(O11, 8, 0) + IF(P11, 16, 0)</f>
        <v>10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24.400694444444444</v>
      </c>
      <c r="D12" s="19">
        <f>AVERAGE(D9:D11)</f>
        <v>1.5</v>
      </c>
      <c r="E12" s="19">
        <f>AVERAGE(E9:E11)</f>
        <v>17.766666666666669</v>
      </c>
      <c r="F12" s="20">
        <f>AVERAGE(F9:F11)</f>
        <v>59.066666666666663</v>
      </c>
      <c r="G12" s="21"/>
      <c r="H12" s="22">
        <f>AVERAGE(H9:H11)</f>
        <v>3.1333333333333333</v>
      </c>
      <c r="I12" s="23"/>
      <c r="J12" s="24">
        <f>AVERAGE(J9:J11)</f>
        <v>3.6666666666666665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5" t="s">
        <v>25</v>
      </c>
      <c r="C14" s="12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186</v>
      </c>
      <c r="F16" s="27" t="s">
        <v>188</v>
      </c>
      <c r="G16" s="27" t="s">
        <v>187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0.34027777777777773</v>
      </c>
      <c r="D17" s="28">
        <v>0.34166666666666662</v>
      </c>
      <c r="E17" s="28">
        <v>0.37013888888888885</v>
      </c>
      <c r="F17" s="28">
        <v>0.39166666666666666</v>
      </c>
      <c r="G17" s="28">
        <v>0.59097222222222223</v>
      </c>
      <c r="H17" s="28">
        <v>0.81527777777777777</v>
      </c>
      <c r="I17" s="28"/>
      <c r="J17" s="28"/>
      <c r="K17" s="28"/>
      <c r="L17" s="28"/>
      <c r="M17" s="28"/>
      <c r="N17" s="28"/>
      <c r="O17" s="28"/>
      <c r="P17" s="28">
        <v>0.81944444444444453</v>
      </c>
    </row>
    <row r="18" spans="2:16" ht="14.15" customHeight="1">
      <c r="B18" s="35" t="s">
        <v>43</v>
      </c>
      <c r="C18" s="27">
        <v>1358</v>
      </c>
      <c r="D18" s="27">
        <v>1359</v>
      </c>
      <c r="E18" s="27">
        <v>1376</v>
      </c>
      <c r="F18" s="27">
        <v>1388</v>
      </c>
      <c r="G18" s="27">
        <v>1457</v>
      </c>
      <c r="H18" s="27">
        <v>1535</v>
      </c>
      <c r="I18" s="27"/>
      <c r="J18" s="27"/>
      <c r="K18" s="27"/>
      <c r="L18" s="27"/>
      <c r="M18" s="27"/>
      <c r="N18" s="27"/>
      <c r="O18" s="27"/>
      <c r="P18" s="27">
        <v>1540</v>
      </c>
    </row>
    <row r="19" spans="2:16" ht="14.15" customHeight="1" thickBot="1">
      <c r="B19" s="13" t="s">
        <v>44</v>
      </c>
      <c r="C19" s="29"/>
      <c r="D19" s="27">
        <v>1371</v>
      </c>
      <c r="E19" s="30">
        <v>1387</v>
      </c>
      <c r="F19" s="30">
        <v>1456</v>
      </c>
      <c r="G19" s="30">
        <v>1534</v>
      </c>
      <c r="H19" s="30">
        <v>1539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12</v>
      </c>
      <c r="F20" s="33">
        <f t="shared" si="0"/>
        <v>69</v>
      </c>
      <c r="G20" s="33">
        <f t="shared" si="0"/>
        <v>78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4" t="s">
        <v>46</v>
      </c>
      <c r="C22" s="35" t="s">
        <v>21</v>
      </c>
      <c r="D22" s="35" t="s">
        <v>23</v>
      </c>
      <c r="E22" s="35" t="s">
        <v>47</v>
      </c>
      <c r="F22" s="135" t="s">
        <v>48</v>
      </c>
      <c r="G22" s="135"/>
      <c r="H22" s="135"/>
      <c r="I22" s="135"/>
      <c r="J22" s="35" t="s">
        <v>21</v>
      </c>
      <c r="K22" s="35" t="s">
        <v>23</v>
      </c>
      <c r="L22" s="35" t="s">
        <v>47</v>
      </c>
      <c r="M22" s="135" t="s">
        <v>48</v>
      </c>
      <c r="N22" s="135"/>
      <c r="O22" s="135"/>
      <c r="P22" s="135"/>
    </row>
    <row r="23" spans="2:16" ht="13.5" customHeight="1">
      <c r="B23" s="134"/>
      <c r="C23" s="106">
        <v>0.35000000000000003</v>
      </c>
      <c r="D23" s="106">
        <v>0.3520833333333333</v>
      </c>
      <c r="E23" s="36" t="s">
        <v>49</v>
      </c>
      <c r="F23" s="133" t="s">
        <v>189</v>
      </c>
      <c r="G23" s="133"/>
      <c r="H23" s="133"/>
      <c r="I23" s="133"/>
      <c r="J23" s="106"/>
      <c r="K23" s="106"/>
      <c r="L23" s="36" t="s">
        <v>50</v>
      </c>
      <c r="M23" s="133"/>
      <c r="N23" s="133"/>
      <c r="O23" s="133"/>
      <c r="P23" s="133"/>
    </row>
    <row r="24" spans="2:16" ht="13.5" customHeight="1">
      <c r="B24" s="134"/>
      <c r="C24" s="106"/>
      <c r="D24" s="106"/>
      <c r="E24" s="114" t="s">
        <v>175</v>
      </c>
      <c r="F24" s="133"/>
      <c r="G24" s="133"/>
      <c r="H24" s="133"/>
      <c r="I24" s="133"/>
      <c r="J24" s="106"/>
      <c r="K24" s="106"/>
      <c r="L24" s="36" t="s">
        <v>52</v>
      </c>
      <c r="M24" s="133"/>
      <c r="N24" s="133"/>
      <c r="O24" s="133"/>
      <c r="P24" s="133"/>
    </row>
    <row r="25" spans="2:16" ht="13.5" customHeight="1">
      <c r="B25" s="134"/>
      <c r="C25" s="106">
        <v>0.35416666666666669</v>
      </c>
      <c r="D25" s="106">
        <v>0.35625000000000001</v>
      </c>
      <c r="E25" s="114" t="s">
        <v>176</v>
      </c>
      <c r="F25" s="133" t="s">
        <v>190</v>
      </c>
      <c r="G25" s="133"/>
      <c r="H25" s="133"/>
      <c r="I25" s="133"/>
      <c r="J25" s="106"/>
      <c r="K25" s="106"/>
      <c r="L25" s="36" t="s">
        <v>51</v>
      </c>
      <c r="M25" s="133"/>
      <c r="N25" s="133"/>
      <c r="O25" s="133"/>
      <c r="P25" s="133"/>
    </row>
    <row r="26" spans="2:16" ht="13.5" customHeight="1">
      <c r="B26" s="134"/>
      <c r="C26" s="106"/>
      <c r="D26" s="106"/>
      <c r="E26" s="114" t="s">
        <v>169</v>
      </c>
      <c r="F26" s="133"/>
      <c r="G26" s="133"/>
      <c r="H26" s="133"/>
      <c r="I26" s="133"/>
      <c r="J26" s="106"/>
      <c r="K26" s="106"/>
      <c r="L26" s="36" t="s">
        <v>49</v>
      </c>
      <c r="M26" s="133"/>
      <c r="N26" s="133"/>
      <c r="O26" s="133"/>
      <c r="P26" s="13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5" t="s">
        <v>53</v>
      </c>
      <c r="C28" s="125"/>
      <c r="D28" s="1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0.20069444444444443</v>
      </c>
      <c r="D30" s="43"/>
      <c r="E30" s="43"/>
      <c r="F30" s="43"/>
      <c r="G30" s="43">
        <v>0.19999999999999998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0.40069444444444441</v>
      </c>
    </row>
    <row r="31" spans="2:16" ht="14.15" customHeight="1">
      <c r="B31" s="37" t="s">
        <v>174</v>
      </c>
      <c r="C31" s="47">
        <v>0.22152777777777777</v>
      </c>
      <c r="D31" s="7"/>
      <c r="E31" s="7"/>
      <c r="F31" s="7"/>
      <c r="G31" s="7">
        <v>0.19999999999999998</v>
      </c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0.43888888888888883</v>
      </c>
    </row>
    <row r="32" spans="2:16" ht="14.15" customHeight="1">
      <c r="B32" s="37" t="s">
        <v>68</v>
      </c>
      <c r="C32" s="49">
        <v>0.10555555555555556</v>
      </c>
      <c r="D32" s="50"/>
      <c r="E32" s="50"/>
      <c r="F32" s="50"/>
      <c r="G32" s="50">
        <v>2.0833333333333332E-2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0.12638888888888888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0.11597222222222221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0.17916666666666664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5"/>
      <c r="P34" s="111">
        <f t="shared" si="1"/>
        <v>0.31249999999999994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0" t="s">
        <v>70</v>
      </c>
      <c r="C36" s="136" t="s">
        <v>194</v>
      </c>
      <c r="D36" s="136"/>
      <c r="E36" s="136" t="s">
        <v>191</v>
      </c>
      <c r="F36" s="136"/>
      <c r="G36" s="136" t="s">
        <v>199</v>
      </c>
      <c r="H36" s="136"/>
      <c r="I36" s="136" t="s">
        <v>198</v>
      </c>
      <c r="J36" s="136"/>
      <c r="K36" s="136" t="s">
        <v>197</v>
      </c>
      <c r="L36" s="136"/>
      <c r="M36" s="136"/>
      <c r="N36" s="136"/>
      <c r="O36" s="136"/>
      <c r="P36" s="136"/>
    </row>
    <row r="37" spans="2:16" ht="18" customHeight="1">
      <c r="B37" s="141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</row>
    <row r="38" spans="2:16" ht="18" customHeight="1">
      <c r="B38" s="141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16" ht="18" customHeight="1">
      <c r="B39" s="141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  <row r="40" spans="2:16" ht="18" customHeight="1">
      <c r="B40" s="141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</row>
    <row r="41" spans="2:16" ht="18" customHeight="1">
      <c r="B41" s="142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71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22" t="s">
        <v>200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201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192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193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 t="s">
        <v>195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 t="s">
        <v>196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 t="s">
        <v>202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 t="s">
        <v>203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 thickBot="1">
      <c r="B52" s="156" t="s">
        <v>207</v>
      </c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ht="14.15" customHeight="1" thickTop="1" thickBot="1">
      <c r="B53" s="164" t="s">
        <v>172</v>
      </c>
      <c r="C53" s="165"/>
      <c r="D53" s="112"/>
      <c r="E53" s="112"/>
      <c r="F53" s="112"/>
      <c r="G53" s="166"/>
      <c r="H53" s="165"/>
      <c r="I53" s="165"/>
      <c r="J53" s="165"/>
      <c r="K53" s="165"/>
      <c r="L53" s="165"/>
      <c r="M53" s="165"/>
      <c r="N53" s="165"/>
      <c r="O53" s="165"/>
      <c r="P53" s="167"/>
    </row>
    <row r="54" spans="2:16" ht="14.15" customHeight="1" thickTop="1" thickBot="1">
      <c r="B54" s="159" t="s">
        <v>177</v>
      </c>
      <c r="C54" s="160"/>
      <c r="D54" s="160"/>
      <c r="E54" s="160"/>
      <c r="F54" s="113">
        <v>448</v>
      </c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/>
    <row r="56" spans="2:16" ht="17.25" customHeight="1">
      <c r="B56" s="143" t="s">
        <v>72</v>
      </c>
      <c r="C56" s="14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49999999999999" customHeight="1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49999999999999" customHeight="1">
      <c r="B59" s="168" t="s">
        <v>79</v>
      </c>
      <c r="C59" s="169"/>
      <c r="D59" s="58" t="b">
        <v>1</v>
      </c>
      <c r="E59" s="168" t="s">
        <v>80</v>
      </c>
      <c r="F59" s="169"/>
      <c r="G59" s="58" t="b">
        <v>1</v>
      </c>
      <c r="H59" s="170" t="s">
        <v>81</v>
      </c>
      <c r="I59" s="169"/>
      <c r="J59" s="58" t="b">
        <v>1</v>
      </c>
      <c r="K59" s="170" t="s">
        <v>82</v>
      </c>
      <c r="L59" s="169"/>
      <c r="M59" s="58" t="b">
        <v>1</v>
      </c>
      <c r="N59" s="171" t="s">
        <v>83</v>
      </c>
      <c r="O59" s="169"/>
      <c r="P59" s="58" t="b">
        <v>1</v>
      </c>
    </row>
    <row r="60" spans="2:16" ht="20.149999999999999" customHeight="1">
      <c r="B60" s="168" t="s">
        <v>84</v>
      </c>
      <c r="C60" s="169"/>
      <c r="D60" s="58" t="b">
        <v>1</v>
      </c>
      <c r="E60" s="168" t="s">
        <v>85</v>
      </c>
      <c r="F60" s="169"/>
      <c r="G60" s="58" t="b">
        <v>1</v>
      </c>
      <c r="H60" s="170" t="s">
        <v>86</v>
      </c>
      <c r="I60" s="169"/>
      <c r="J60" s="58" t="b">
        <v>1</v>
      </c>
      <c r="K60" s="170" t="s">
        <v>87</v>
      </c>
      <c r="L60" s="169"/>
      <c r="M60" s="58" t="b">
        <v>1</v>
      </c>
      <c r="N60" s="171" t="s">
        <v>88</v>
      </c>
      <c r="O60" s="169"/>
      <c r="P60" s="58" t="b">
        <v>1</v>
      </c>
    </row>
    <row r="61" spans="2:16" ht="20.149999999999999" customHeight="1">
      <c r="B61" s="168" t="s">
        <v>89</v>
      </c>
      <c r="C61" s="169"/>
      <c r="D61" s="58" t="b">
        <v>1</v>
      </c>
      <c r="E61" s="168" t="s">
        <v>90</v>
      </c>
      <c r="F61" s="169"/>
      <c r="G61" s="58" t="b">
        <v>1</v>
      </c>
      <c r="H61" s="170" t="s">
        <v>91</v>
      </c>
      <c r="I61" s="169"/>
      <c r="J61" s="58" t="b">
        <v>1</v>
      </c>
      <c r="K61" s="170" t="s">
        <v>92</v>
      </c>
      <c r="L61" s="169"/>
      <c r="M61" s="58" t="b">
        <v>1</v>
      </c>
      <c r="N61" s="171" t="s">
        <v>93</v>
      </c>
      <c r="O61" s="169"/>
      <c r="P61" s="58" t="b">
        <v>1</v>
      </c>
    </row>
    <row r="62" spans="2:16" ht="20.149999999999999" customHeight="1">
      <c r="B62" s="170" t="s">
        <v>91</v>
      </c>
      <c r="C62" s="169"/>
      <c r="D62" s="58" t="b">
        <v>1</v>
      </c>
      <c r="E62" s="168" t="s">
        <v>94</v>
      </c>
      <c r="F62" s="169"/>
      <c r="G62" s="58" t="b">
        <v>1</v>
      </c>
      <c r="H62" s="170" t="s">
        <v>95</v>
      </c>
      <c r="I62" s="169"/>
      <c r="J62" s="58" t="b">
        <v>0</v>
      </c>
      <c r="K62" s="170" t="s">
        <v>96</v>
      </c>
      <c r="L62" s="169"/>
      <c r="M62" s="58" t="b">
        <v>1</v>
      </c>
      <c r="N62" s="171" t="s">
        <v>86</v>
      </c>
      <c r="O62" s="169"/>
      <c r="P62" s="58" t="b">
        <v>1</v>
      </c>
    </row>
    <row r="63" spans="2:16" ht="20.149999999999999" customHeight="1">
      <c r="B63" s="170" t="s">
        <v>97</v>
      </c>
      <c r="C63" s="169"/>
      <c r="D63" s="58" t="b">
        <v>1</v>
      </c>
      <c r="E63" s="168" t="s">
        <v>98</v>
      </c>
      <c r="F63" s="169"/>
      <c r="G63" s="58" t="b">
        <v>1</v>
      </c>
      <c r="H63" s="68"/>
      <c r="I63" s="69"/>
      <c r="J63" s="70"/>
      <c r="K63" s="170" t="s">
        <v>99</v>
      </c>
      <c r="L63" s="169"/>
      <c r="M63" s="58" t="b">
        <v>1</v>
      </c>
      <c r="N63" s="171" t="s">
        <v>170</v>
      </c>
      <c r="O63" s="169"/>
      <c r="P63" s="58" t="b">
        <v>1</v>
      </c>
    </row>
    <row r="64" spans="2:16" ht="20.149999999999999" customHeight="1">
      <c r="B64" s="170" t="s">
        <v>100</v>
      </c>
      <c r="C64" s="169"/>
      <c r="D64" s="58" t="b">
        <v>0</v>
      </c>
      <c r="E64" s="168" t="s">
        <v>101</v>
      </c>
      <c r="F64" s="169"/>
      <c r="G64" s="58" t="b">
        <v>1</v>
      </c>
      <c r="H64" s="71"/>
      <c r="I64" s="72"/>
      <c r="J64" s="73"/>
      <c r="K64" s="178" t="s">
        <v>102</v>
      </c>
      <c r="L64" s="179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8" t="s">
        <v>165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2" t="s">
        <v>108</v>
      </c>
      <c r="C69" s="172"/>
      <c r="D69" s="81"/>
      <c r="E69" s="81"/>
      <c r="F69" s="174" t="s">
        <v>109</v>
      </c>
      <c r="G69" s="176" t="s">
        <v>110</v>
      </c>
      <c r="H69" s="81"/>
      <c r="I69" s="172" t="s">
        <v>111</v>
      </c>
      <c r="J69" s="172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179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-160.6</v>
      </c>
      <c r="D72" s="60">
        <v>-161</v>
      </c>
      <c r="E72" s="100" t="s">
        <v>121</v>
      </c>
      <c r="F72" s="60">
        <v>25.4</v>
      </c>
      <c r="G72" s="60">
        <v>24.3</v>
      </c>
      <c r="H72" s="101"/>
      <c r="I72" s="97" t="s">
        <v>122</v>
      </c>
      <c r="J72" s="59">
        <v>0</v>
      </c>
      <c r="K72" s="98" t="s">
        <v>180</v>
      </c>
      <c r="L72" s="59">
        <v>0</v>
      </c>
      <c r="M72" s="98" t="s">
        <v>123</v>
      </c>
      <c r="N72" s="59">
        <v>0</v>
      </c>
      <c r="O72" s="98" t="s">
        <v>182</v>
      </c>
      <c r="P72" s="59">
        <v>0</v>
      </c>
      <c r="Q72" s="107"/>
    </row>
    <row r="73" spans="2:17" ht="20.149999999999999" customHeight="1">
      <c r="B73" s="100" t="s">
        <v>124</v>
      </c>
      <c r="C73" s="60">
        <v>-155.69999999999999</v>
      </c>
      <c r="D73" s="60">
        <v>-156.19999999999999</v>
      </c>
      <c r="E73" s="102" t="s">
        <v>125</v>
      </c>
      <c r="F73" s="61">
        <v>21</v>
      </c>
      <c r="G73" s="61">
        <v>26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181</v>
      </c>
      <c r="P73" s="59">
        <v>1</v>
      </c>
      <c r="Q73" s="107"/>
    </row>
    <row r="74" spans="2:17" ht="20.149999999999999" customHeight="1">
      <c r="B74" s="100" t="s">
        <v>129</v>
      </c>
      <c r="C74" s="60">
        <v>-171</v>
      </c>
      <c r="D74" s="60">
        <v>-184.3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-121.7</v>
      </c>
      <c r="D75" s="60">
        <v>-122.8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35.4</v>
      </c>
      <c r="D76" s="60">
        <v>34.1</v>
      </c>
      <c r="E76" s="102" t="s">
        <v>140</v>
      </c>
      <c r="F76" s="62">
        <v>45</v>
      </c>
      <c r="G76" s="62">
        <v>45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31.6</v>
      </c>
      <c r="D77" s="60">
        <v>30.2</v>
      </c>
      <c r="E77" s="102" t="s">
        <v>145</v>
      </c>
      <c r="F77" s="62">
        <v>265</v>
      </c>
      <c r="G77" s="62">
        <v>260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29.5</v>
      </c>
      <c r="D78" s="60">
        <v>28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28.3</v>
      </c>
      <c r="D79" s="60">
        <v>26.8</v>
      </c>
      <c r="E79" s="100" t="s">
        <v>155</v>
      </c>
      <c r="F79" s="60">
        <v>17.899999999999999</v>
      </c>
      <c r="G79" s="60">
        <v>17.5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1.18E-4</v>
      </c>
      <c r="D80" s="64">
        <v>4.5399999999999999E-5</v>
      </c>
      <c r="E80" s="102" t="s">
        <v>160</v>
      </c>
      <c r="F80" s="61">
        <v>51.4</v>
      </c>
      <c r="G80" s="61">
        <v>67.5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9" t="s">
        <v>164</v>
      </c>
      <c r="C84" s="129"/>
    </row>
    <row r="85" spans="2:16" ht="15" customHeight="1">
      <c r="B85" s="130" t="s">
        <v>183</v>
      </c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2"/>
    </row>
    <row r="86" spans="2:16" ht="15" customHeight="1">
      <c r="B86" s="116" t="s">
        <v>184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22" t="s">
        <v>185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4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2024-04-01T20:15:28Z</dcterms:modified>
</cp:coreProperties>
</file>