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<sst xmlns="http://schemas.openxmlformats.org/spreadsheetml/2006/main" count="217" uniqueCount="203">
  <si>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</si>
  <si>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</si>
  <si>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</si>
  <si>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</si>
  <si>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</si>
  <si>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</si>
  <si>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</si>
  <si>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</si>
  <si>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</si>
  <si>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</si>
  <si>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</si>
  <si>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</si>
  <si>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</si>
  <si>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</si>
  <si>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</si>
  <si>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</si>
  <si>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</si>
  <si>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</si>
  <si>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</si>
  <si>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</si>
  <si>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</si>
  <si>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</si>
  <si>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</si>
  <si>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</si>
  <si>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</si>
  <si>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</si>
  <si>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</si>
  <si>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</si>
  <si>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</si>
  <si>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</si>
  <si>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</si>
  <si>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</si>
  <si>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</si>
  <si>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</si>
  <si>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</si>
  <si>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</si>
  <si>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</si>
  <si>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</si>
  <si>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</si>
  <si>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</si>
  <si>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</si>
  <si>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</si>
  <si>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</si>
  <si>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</si>
  <si>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</si>
  <si>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</si>
  <si>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</si>
  <si>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</si>
  <si>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</si>
  <si>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</si>
  <si>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</si>
  <si>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</si>
  <si>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</si>
  <si>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</si>
  <si>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</si>
  <si>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</si>
  <si>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</si>
  <si>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</si>
  <si>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</si>
  <si>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</si>
  <si>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</si>
  <si>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</si>
  <si>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</si>
  <si>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</si>
  <si>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</si>
  <si>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</si>
  <si>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</si>
  <si>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</si>
  <si>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</si>
  <si>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</si>
  <si>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</si>
  <si>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</si>
  <si>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</si>
  <si>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</si>
  <si>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</si>
  <si>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</si>
  <si>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</si>
  <si>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</si>
  <si>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</si>
  <si>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</si>
  <si>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</si>
  <si>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</si>
  <si>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</si>
  <si>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</si>
  <si>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</si>
  <si>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</si>
  <si>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</si>
  <si>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</si>
  <si>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</si>
  <si>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</si>
  <si>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</si>
  <si>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</si>
  <si>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</si>
  <si>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</si>
  <si>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</si>
  <si>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</si>
  <si>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</si>
  <si>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</si>
  <si>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</si>
  <si>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</si>
  <si>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</si>
  <si>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</si>
  <si>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</si>
  <si>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</si>
  <si>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</si>
  <si>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</si>
  <si>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</si>
  <si>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</si>
  <si>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</si>
  <si>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</si>
  <si>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</si>
  <si>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</si>
  <si>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</si>
  <si>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</si>
  <si>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</si>
  <si>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</si>
  <si>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</si>
  <si>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</si>
  <si>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</si>
  <si>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</si>
  <si>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</si>
  <si>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</si>
  <si>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</si>
  <si>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</si>
  <si>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</si>
  <si>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</si>
  <si>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</si>
  <si>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</si>
  <si>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</si>
  <si>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</si>
  <si>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</si>
  <si>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</si>
  <si>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</si>
  <si>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</si>
  <si>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</si>
  <si>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</si>
  <si>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</si>
  <si>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</si>
  <si>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</si>
  <si>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</si>
  <si>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</si>
  <si>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</si>
  <si>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</si>
  <si>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</si>
  <si>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</si>
  <si>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</si>
  <si>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</si>
  <si>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</si>
  <si>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</si>
  <si>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</si>
  <si>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</si>
  <si>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</si>
  <si>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</si>
  <si>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</si>
  <si>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</si>
  <si>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</si>
  <si>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</si>
  <si>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</si>
  <si>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</si>
  <si>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</si>
  <si>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</si>
  <si>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</si>
  <si>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</si>
  <si>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</si>
  <si>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</si>
  <si>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</si>
  <si>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</si>
  <si>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</si>
  <si>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</si>
  <si>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</si>
  <si>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</si>
  <si>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</si>
  <si>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</si>
  <si>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</si>
  <si>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</si>
  <si>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</si>
  <si>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</si>
  <si>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</si>
  <si>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</si>
  <si>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</si>
  <si>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</si>
  <si>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</si>
  <si>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</si>
  <si>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</si>
  <si>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</si>
  <si>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</si>
  <si>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</si>
  <si>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</si>
  <si>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DEEPS</t>
  </si>
  <si>
    <t>10s/22k 17s/25k</t>
  </si>
  <si>
    <t>x</t>
  </si>
  <si>
    <t>M_001240</t>
  </si>
  <si>
    <t>[13:48] 짙은 구름으로 인한 관측 대기/ [16:35] 관측 재개</t>
  </si>
  <si>
    <t>C_001172-001209</t>
  </si>
  <si>
    <t>M_001324-001327:K</t>
  </si>
  <si>
    <t>M_001324-001327:K 연속으로 IC K crash 발생함</t>
  </si>
  <si>
    <t>I-BAND 촬영 함</t>
  </si>
  <si>
    <t>[17:35-17:48] AUX와 연결끊김으로 스크립트가 멈춤/ 스크립트 재실행으로 정상화</t>
  </si>
  <si>
    <t>L_001268-001299</t>
  </si>
  <si>
    <t>-</t>
  </si>
  <si>
    <t>구름의 영향으로 오전 flat 건너 뜀</t>
  </si>
  <si>
    <t>SE</t>
  </si>
  <si>
    <t>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</si>
</sst>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B1" zoomScale="140" zoomScaleNormal="140" workbookViewId="0">
      <selection activeCell="B43" sqref="B43:P4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45381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72.72727272727272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0.39097222222222222</v>
      </c>
      <c r="D9" s="8">
        <v>1.1000000000000001</v>
      </c>
      <c r="E9" s="8">
        <v>20.6</v>
      </c>
      <c r="F9" s="8">
        <v>34.6</v>
      </c>
      <c r="G9" s="36" t="s">
        <v>201</v>
      </c>
      <c r="H9" s="8">
        <v>3.4</v>
      </c>
      <c r="I9" s="36">
        <v>70.7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199</v>
      </c>
      <c r="E10" s="8">
        <v>17.5</v>
      </c>
      <c r="F10" s="8">
        <v>52.9</v>
      </c>
      <c r="G10" s="36" t="s">
        <v>202</v>
      </c>
      <c r="H10" s="8">
        <v>4.7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0.78888888888888886</v>
      </c>
      <c r="D11" s="15">
        <v>1.2</v>
      </c>
      <c r="E11" s="15">
        <v>17.600000000000001</v>
      </c>
      <c r="F11" s="15">
        <v>40.4</v>
      </c>
      <c r="G11" s="36" t="s">
        <v>201</v>
      </c>
      <c r="H11" s="15">
        <v>4.8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24.397916666666667</v>
      </c>
      <c r="D12" s="19">
        <f>AVERAGE(D9:D11)</f>
        <v>1.1499999999999999</v>
      </c>
      <c r="E12" s="19">
        <f>AVERAGE(E9:E11)</f>
        <v>18.566666666666666</v>
      </c>
      <c r="F12" s="20">
        <f>AVERAGE(F9:F11)</f>
        <v>42.633333333333333</v>
      </c>
      <c r="G12" s="21"/>
      <c r="H12" s="22">
        <f>AVERAGE(H9:H11)</f>
        <v>4.3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188</v>
      </c>
      <c r="G16" s="27" t="s">
        <v>167</v>
      </c>
      <c r="H16" s="27" t="s">
        <v>187</v>
      </c>
      <c r="I16" s="27" t="s">
        <v>167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0.34583333333333338</v>
      </c>
      <c r="D17" s="28">
        <v>0.34722222222222227</v>
      </c>
      <c r="E17" s="28">
        <v>0.36944444444444446</v>
      </c>
      <c r="F17" s="28">
        <v>0.38958333333333334</v>
      </c>
      <c r="G17" s="28">
        <v>0.60416666666666663</v>
      </c>
      <c r="H17" s="28">
        <v>0.69166666666666676</v>
      </c>
      <c r="I17" s="28">
        <v>0.81666666666666676</v>
      </c>
      <c r="J17" s="28"/>
      <c r="K17" s="28"/>
      <c r="L17" s="28"/>
      <c r="M17" s="28"/>
      <c r="N17" s="28"/>
      <c r="O17" s="28"/>
      <c r="P17" s="28">
        <v>0.82013888888888886</v>
      </c>
    </row>
    <row r="18" spans="2:16" ht="14.15" customHeight="1">
      <c r="B18" s="35" t="s">
        <v>43</v>
      </c>
      <c r="C18" s="27">
        <v>1093</v>
      </c>
      <c r="D18" s="27">
        <v>1094</v>
      </c>
      <c r="E18" s="27">
        <v>1111</v>
      </c>
      <c r="F18" s="27">
        <v>1123</v>
      </c>
      <c r="G18" s="27">
        <v>1201</v>
      </c>
      <c r="H18" s="27">
        <v>1267</v>
      </c>
      <c r="I18" s="27">
        <v>1340</v>
      </c>
      <c r="J18" s="27"/>
      <c r="K18" s="27"/>
      <c r="L18" s="27"/>
      <c r="M18" s="27"/>
      <c r="N18" s="27"/>
      <c r="O18" s="27"/>
      <c r="P18" s="27">
        <v>1345</v>
      </c>
    </row>
    <row r="19" spans="2:16" ht="14.15" customHeight="1" thickBot="1">
      <c r="B19" s="13" t="s">
        <v>44</v>
      </c>
      <c r="C19" s="29"/>
      <c r="D19" s="27">
        <v>1103</v>
      </c>
      <c r="E19" s="30">
        <v>1122</v>
      </c>
      <c r="F19" s="30">
        <v>1200</v>
      </c>
      <c r="G19" s="30">
        <v>1266</v>
      </c>
      <c r="H19" s="30">
        <v>1339</v>
      </c>
      <c r="I19" s="30">
        <v>1344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10</v>
      </c>
      <c r="E20" s="33">
        <f t="shared" ref="E20:O20" si="0">IF(ISNUMBER(E18),E19-E18+1,"")</f>
        <v>12</v>
      </c>
      <c r="F20" s="33">
        <f t="shared" si="0"/>
        <v>78</v>
      </c>
      <c r="G20" s="33">
        <f t="shared" si="0"/>
        <v>66</v>
      </c>
      <c r="H20" s="33">
        <f t="shared" si="0"/>
        <v>73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>
        <v>0.3527777777777778</v>
      </c>
      <c r="D23" s="106">
        <v>0.35347222222222219</v>
      </c>
      <c r="E23" s="36" t="s">
        <v>49</v>
      </c>
      <c r="F23" s="174" t="s">
        <v>189</v>
      </c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4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4" t="s">
        <v>176</v>
      </c>
      <c r="F25" s="174" t="s">
        <v>190</v>
      </c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4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0.19444444444444445</v>
      </c>
      <c r="D30" s="43"/>
      <c r="E30" s="43"/>
      <c r="F30" s="43"/>
      <c r="G30" s="43">
        <v>0.20347222222222219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0.39791666666666664</v>
      </c>
    </row>
    <row r="31" spans="2:16" ht="14.15" customHeight="1">
      <c r="B31" s="37" t="s">
        <v>174</v>
      </c>
      <c r="C31" s="47">
        <v>0.21527777777777779</v>
      </c>
      <c r="D31" s="7"/>
      <c r="E31" s="7"/>
      <c r="F31" s="7"/>
      <c r="G31" s="7">
        <v>0.20347222222222219</v>
      </c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0.43541666666666662</v>
      </c>
    </row>
    <row r="32" spans="2:16" ht="14.15" customHeight="1">
      <c r="B32" s="37" t="s">
        <v>68</v>
      </c>
      <c r="C32" s="49">
        <v>9.7222222222222224E-2</v>
      </c>
      <c r="D32" s="50"/>
      <c r="E32" s="50"/>
      <c r="F32" s="50"/>
      <c r="G32" s="50">
        <v>2.1527777777777781E-2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0.11875000000000001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0.11805555555555557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0.18194444444444441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0.3166666666666666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193</v>
      </c>
      <c r="D36" s="159"/>
      <c r="E36" s="159" t="s">
        <v>191</v>
      </c>
      <c r="F36" s="159"/>
      <c r="G36" s="159" t="s">
        <v>198</v>
      </c>
      <c r="H36" s="159"/>
      <c r="I36" s="159" t="s">
        <v>194</v>
      </c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195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200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172</v>
      </c>
      <c r="C53" s="153"/>
      <c r="D53" s="112"/>
      <c r="E53" s="112"/>
      <c r="F53" s="112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3">
        <v>393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-160.69999999999999</v>
      </c>
      <c r="D72" s="60">
        <v>-161.30000000000001</v>
      </c>
      <c r="E72" s="100" t="s">
        <v>121</v>
      </c>
      <c r="F72" s="60">
        <v>25.1</v>
      </c>
      <c r="G72" s="60">
        <v>22.2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-155.80000000000001</v>
      </c>
      <c r="D73" s="60">
        <v>-156.6</v>
      </c>
      <c r="E73" s="102" t="s">
        <v>125</v>
      </c>
      <c r="F73" s="61">
        <v>22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-180.4</v>
      </c>
      <c r="D74" s="60">
        <v>-182.1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-122.2</v>
      </c>
      <c r="D75" s="60">
        <v>-123.3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35.200000000000003</v>
      </c>
      <c r="D76" s="60">
        <v>32.700000000000003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31.4</v>
      </c>
      <c r="D77" s="60">
        <v>28.8</v>
      </c>
      <c r="E77" s="102" t="s">
        <v>145</v>
      </c>
      <c r="F77" s="62">
        <v>265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29.2</v>
      </c>
      <c r="D78" s="60">
        <v>26.5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28</v>
      </c>
      <c r="D79" s="60">
        <v>25.3</v>
      </c>
      <c r="E79" s="100" t="s">
        <v>155</v>
      </c>
      <c r="F79" s="60">
        <v>18.2</v>
      </c>
      <c r="G79" s="60">
        <v>17.600000000000001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4.5599999999999997E-5</v>
      </c>
      <c r="D80" s="64">
        <v>6.2100000000000005E-5</v>
      </c>
      <c r="E80" s="102" t="s">
        <v>160</v>
      </c>
      <c r="F80" s="61">
        <v>46.9</v>
      </c>
      <c r="G80" s="61">
        <v>45.8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183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41" t="s">
        <v>185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2024-03-30T19:50:21Z</dcterms:modified>
</cp:coreProperties>
</file>