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<sst xmlns="http://schemas.openxmlformats.org/spreadsheetml/2006/main" count="212" uniqueCount="200">
  <si>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</si>
  <si>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</si>
  <si>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</si>
  <si>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</si>
  <si>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</si>
  <si>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</si>
  <si>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</si>
  <si>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</si>
  <si>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</si>
  <si>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</si>
  <si>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</si>
  <si>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</si>
  <si>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</si>
  <si>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</si>
  <si>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</si>
  <si>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</si>
  <si>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</si>
  <si>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</si>
  <si>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</si>
  <si>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</si>
  <si>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</si>
  <si>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</si>
  <si>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</si>
  <si>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</si>
  <si>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</si>
  <si>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</si>
  <si>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</si>
  <si>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</si>
  <si>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</si>
  <si>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</si>
  <si>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</si>
  <si>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</si>
  <si>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</si>
  <si>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</si>
  <si>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</si>
  <si>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</si>
  <si>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</si>
  <si>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</si>
  <si>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</si>
  <si>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</si>
  <si>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</si>
  <si>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</si>
  <si>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</si>
  <si>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</si>
  <si>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</si>
  <si>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</si>
  <si>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</si>
  <si>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</si>
  <si>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</si>
  <si>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</si>
  <si>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</si>
  <si>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</si>
  <si>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</si>
  <si>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</si>
  <si>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</si>
  <si>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</si>
  <si>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</si>
  <si>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</si>
  <si>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</si>
  <si>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</si>
  <si>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</si>
  <si>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</si>
  <si>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</si>
  <si>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</si>
  <si>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</si>
  <si>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</si>
  <si>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</si>
  <si>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</si>
  <si>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</si>
  <si>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</si>
  <si>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</si>
  <si>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</si>
  <si>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</si>
  <si>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</si>
  <si>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</si>
  <si>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</si>
  <si>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</si>
  <si>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</si>
  <si>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</si>
  <si>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</si>
  <si>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</si>
  <si>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</si>
  <si>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</si>
  <si>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</si>
  <si>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</si>
  <si>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</si>
  <si>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</si>
  <si>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</si>
  <si>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</si>
  <si>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</si>
  <si>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</si>
  <si>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</si>
  <si>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</si>
  <si>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</si>
  <si>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</si>
  <si>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</si>
  <si>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</si>
  <si>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</si>
  <si>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</si>
  <si>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</si>
  <si>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</si>
  <si>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</si>
  <si>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</si>
  <si>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</si>
  <si>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</si>
  <si>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</si>
  <si>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</si>
  <si>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</si>
  <si>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</si>
  <si>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</si>
  <si>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</si>
  <si>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</si>
  <si>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</si>
  <si>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</si>
  <si>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</si>
  <si>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</si>
  <si>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</si>
  <si>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</si>
  <si>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</si>
  <si>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</si>
  <si>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</si>
  <si>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</si>
  <si>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</si>
  <si>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</si>
  <si>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</si>
  <si>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</si>
  <si>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</si>
  <si>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</si>
  <si>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</si>
  <si>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</si>
  <si>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</si>
  <si>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</si>
  <si>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</si>
  <si>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</si>
  <si>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</si>
  <si>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</si>
  <si>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</si>
  <si>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</si>
  <si>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</si>
  <si>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</si>
  <si>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</si>
  <si>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</si>
  <si>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</si>
  <si>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</si>
  <si>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</si>
  <si>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</si>
  <si>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</si>
  <si>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</si>
  <si>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</si>
  <si>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</si>
  <si>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</si>
  <si>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</si>
  <si>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</si>
  <si>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</si>
  <si>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</si>
  <si>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</si>
  <si>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</si>
  <si>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</si>
  <si>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</si>
  <si>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</si>
  <si>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</si>
  <si>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</si>
  <si>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</si>
  <si>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</si>
  <si>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</si>
  <si>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</si>
  <si>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</si>
  <si>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</si>
  <si>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</si>
  <si>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</si>
  <si>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</si>
  <si>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</si>
  <si>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</si>
  <si>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</si>
  <si>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</si>
  <si>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</si>
  <si>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</si>
  <si>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</si>
  <si>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</si>
  <si>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</si>
  <si>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</si>
  <si>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</si>
  <si>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</si>
  <si>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</si>
  <si>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</si>
  <si>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</si>
  <si>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</si>
  <si>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BLG</t>
  </si>
  <si>
    <t>관측 동안 Dec oscillation exposure error 여러 차례 출력 됨</t>
  </si>
  <si>
    <t>ESE</t>
  </si>
  <si>
    <t>DEEPS</t>
  </si>
  <si>
    <t>SE</t>
  </si>
  <si>
    <t>10s/23k 14s/25k</t>
  </si>
  <si>
    <t>10s/28k 13s/26k</t>
  </si>
  <si>
    <t>E_000663</t>
  </si>
  <si>
    <t>C_000609-000660</t>
  </si>
  <si>
    <t>구름의 영향으로 오전 flat 건너 뜀</t>
  </si>
  <si>
    <t>E_000663 Dec oscillation으로 인한 포인팅 실패로 수동 관측 함</t>
  </si>
  <si>
    <t>C_000609-000660 구름의 영향 및 구름에 반사 된 빛의 영향 있음</t>
  </si>
  <si>
    <t>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</si>
</sst>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J6" sqref="J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45379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100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0.39305555555555555</v>
      </c>
      <c r="D9" s="8">
        <v>1.7</v>
      </c>
      <c r="E9" s="8">
        <v>18.5</v>
      </c>
      <c r="F9" s="8">
        <v>47.4</v>
      </c>
      <c r="G9" s="36" t="s">
        <v>189</v>
      </c>
      <c r="H9" s="8">
        <v>5.0999999999999996</v>
      </c>
      <c r="I9" s="36">
        <v>87.6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15.9</v>
      </c>
      <c r="F10" s="8">
        <v>68.599999999999994</v>
      </c>
      <c r="G10" s="36" t="s">
        <v>191</v>
      </c>
      <c r="H10" s="8">
        <v>9.3000000000000007</v>
      </c>
      <c r="I10" s="11"/>
      <c r="J10" s="9">
        <f>IF(L10, 1, 0) + IF(M10, 2, 0) + IF(N10, 4, 0) + IF(O10, 8, 0) + IF(P10, 16, 0)</f>
        <v>3</v>
      </c>
      <c r="K10" s="12" t="b">
        <v>1</v>
      </c>
      <c r="L10" s="12" t="b">
        <v>1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0.78819444444444453</v>
      </c>
      <c r="D11" s="15">
        <v>1.3</v>
      </c>
      <c r="E11" s="15">
        <v>15.9</v>
      </c>
      <c r="F11" s="15">
        <v>71.5</v>
      </c>
      <c r="G11" s="36" t="s">
        <v>199</v>
      </c>
      <c r="H11" s="15">
        <v>1.3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24.395138888888887</v>
      </c>
      <c r="D12" s="19">
        <f>AVERAGE(D9:D11)</f>
        <v>1.6333333333333331</v>
      </c>
      <c r="E12" s="19">
        <f>AVERAGE(E9:E11)</f>
        <v>16.766666666666666</v>
      </c>
      <c r="F12" s="20">
        <f>AVERAGE(F9:F11)</f>
        <v>62.5</v>
      </c>
      <c r="G12" s="21"/>
      <c r="H12" s="22">
        <f>AVERAGE(H9:H11)</f>
        <v>5.2333333333333334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190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0.33958333333333335</v>
      </c>
      <c r="D17" s="28">
        <v>0.34097222222222223</v>
      </c>
      <c r="E17" s="28">
        <v>0.37291666666666662</v>
      </c>
      <c r="F17" s="28">
        <v>0.3923611111111111</v>
      </c>
      <c r="G17" s="28">
        <v>0.6</v>
      </c>
      <c r="H17" s="28">
        <v>0.81736111111111109</v>
      </c>
      <c r="I17" s="28"/>
      <c r="J17" s="28"/>
      <c r="K17" s="28"/>
      <c r="L17" s="28"/>
      <c r="M17" s="28"/>
      <c r="N17" s="28"/>
      <c r="O17" s="28"/>
      <c r="P17" s="28">
        <v>0.8208333333333333</v>
      </c>
    </row>
    <row r="18" spans="2:16" ht="14.15" customHeight="1">
      <c r="B18" s="35" t="s">
        <v>43</v>
      </c>
      <c r="C18" s="27">
        <v>543</v>
      </c>
      <c r="D18" s="27">
        <v>544</v>
      </c>
      <c r="E18" s="27">
        <v>562</v>
      </c>
      <c r="F18" s="27">
        <v>574</v>
      </c>
      <c r="G18" s="27">
        <v>660</v>
      </c>
      <c r="H18" s="27">
        <v>790</v>
      </c>
      <c r="I18" s="27"/>
      <c r="J18" s="27"/>
      <c r="K18" s="27"/>
      <c r="L18" s="27"/>
      <c r="M18" s="27"/>
      <c r="N18" s="27"/>
      <c r="O18" s="27"/>
      <c r="P18" s="27">
        <v>795</v>
      </c>
    </row>
    <row r="19" spans="2:16" ht="14.15" customHeight="1" thickBot="1">
      <c r="B19" s="13" t="s">
        <v>44</v>
      </c>
      <c r="C19" s="29"/>
      <c r="D19" s="27">
        <v>552</v>
      </c>
      <c r="E19" s="30">
        <v>573</v>
      </c>
      <c r="F19" s="30">
        <v>659</v>
      </c>
      <c r="G19" s="30">
        <v>789</v>
      </c>
      <c r="H19" s="30">
        <v>794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9</v>
      </c>
      <c r="E20" s="33">
        <f t="shared" ref="E20:O20" si="0">IF(ISNUMBER(E18),E19-E18+1,"")</f>
        <v>12</v>
      </c>
      <c r="F20" s="33">
        <f t="shared" si="0"/>
        <v>86</v>
      </c>
      <c r="G20" s="33">
        <f t="shared" si="0"/>
        <v>130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>
        <v>0.35416666666666669</v>
      </c>
      <c r="D23" s="106">
        <v>0.35486111111111113</v>
      </c>
      <c r="E23" s="36" t="s">
        <v>49</v>
      </c>
      <c r="F23" s="133" t="s">
        <v>192</v>
      </c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>
        <v>0.35625000000000001</v>
      </c>
      <c r="D25" s="106">
        <v>0.35694444444444445</v>
      </c>
      <c r="E25" s="114" t="s">
        <v>176</v>
      </c>
      <c r="F25" s="133" t="s">
        <v>193</v>
      </c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0.18819444444444444</v>
      </c>
      <c r="D30" s="43"/>
      <c r="E30" s="43"/>
      <c r="F30" s="43"/>
      <c r="G30" s="43">
        <v>0.2076388888888889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0.39583333333333337</v>
      </c>
    </row>
    <row r="31" spans="2:16" ht="14.15" customHeight="1">
      <c r="B31" s="37" t="s">
        <v>174</v>
      </c>
      <c r="C31" s="47">
        <v>0.20902777777777778</v>
      </c>
      <c r="D31" s="7"/>
      <c r="E31" s="7"/>
      <c r="F31" s="7"/>
      <c r="G31" s="7">
        <v>0.2076388888888889</v>
      </c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0.43333333333333335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0.20902777777777778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0.2076388888888889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0.43333333333333335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195</v>
      </c>
      <c r="D36" s="136"/>
      <c r="E36" s="136" t="s">
        <v>194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198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197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188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224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-160.69999999999999</v>
      </c>
      <c r="D72" s="60">
        <v>-161.6</v>
      </c>
      <c r="E72" s="100" t="s">
        <v>121</v>
      </c>
      <c r="F72" s="60">
        <v>25.7</v>
      </c>
      <c r="G72" s="60">
        <v>23.6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</v>
      </c>
      <c r="D73" s="60">
        <v>-157.1</v>
      </c>
      <c r="E73" s="102" t="s">
        <v>125</v>
      </c>
      <c r="F73" s="61">
        <v>23</v>
      </c>
      <c r="G73" s="61">
        <v>27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-175.7</v>
      </c>
      <c r="D74" s="60">
        <v>-186.7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-122.4</v>
      </c>
      <c r="D75" s="60">
        <v>-124.8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35.4</v>
      </c>
      <c r="D76" s="60">
        <v>33.299999999999997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31.6</v>
      </c>
      <c r="D77" s="60">
        <v>29.5</v>
      </c>
      <c r="E77" s="102" t="s">
        <v>145</v>
      </c>
      <c r="F77" s="62">
        <v>265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29.4</v>
      </c>
      <c r="D78" s="60">
        <v>27.3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28.2</v>
      </c>
      <c r="D79" s="60">
        <v>26.1</v>
      </c>
      <c r="E79" s="100" t="s">
        <v>155</v>
      </c>
      <c r="F79" s="60">
        <v>18.2</v>
      </c>
      <c r="G79" s="60">
        <v>16.3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5.0699999999999999E-5</v>
      </c>
      <c r="D80" s="64">
        <v>5.5099999999999998E-5</v>
      </c>
      <c r="E80" s="102" t="s">
        <v>160</v>
      </c>
      <c r="F80" s="61">
        <v>60.8</v>
      </c>
      <c r="G80" s="61">
        <v>77.2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2024-03-28T20:10:49Z</dcterms:modified>
</cp:coreProperties>
</file>