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<sst xmlns="http://schemas.openxmlformats.org/spreadsheetml/2006/main" count="213" uniqueCount="201">
  <si>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</si>
  <si>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</si>
  <si>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</si>
  <si>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</si>
  <si>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</si>
  <si>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</si>
  <si>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</si>
  <si>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</si>
  <si>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</si>
  <si>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</si>
  <si>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</si>
  <si>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</si>
  <si>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</si>
  <si>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</si>
  <si>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</si>
  <si>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</si>
  <si>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</si>
  <si>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</si>
  <si>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</si>
  <si>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</si>
  <si>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</si>
  <si>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</si>
  <si>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</si>
  <si>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</si>
  <si>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</si>
  <si>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</si>
  <si>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</si>
  <si>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</si>
  <si>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</si>
  <si>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</si>
  <si>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</si>
  <si>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</si>
  <si>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</si>
  <si>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</si>
  <si>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</si>
  <si>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</si>
  <si>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</si>
  <si>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</si>
  <si>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</si>
  <si>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</si>
  <si>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</si>
  <si>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</si>
  <si>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</si>
  <si>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</si>
  <si>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</si>
  <si>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</si>
  <si>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</si>
  <si>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</si>
  <si>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</si>
  <si>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</si>
  <si>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</si>
  <si>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</si>
  <si>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</si>
  <si>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</si>
  <si>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</si>
  <si>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</si>
  <si>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</si>
  <si>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</si>
  <si>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</si>
  <si>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</si>
  <si>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</si>
  <si>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</si>
  <si>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</si>
  <si>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</si>
  <si>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</si>
  <si>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</si>
  <si>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</si>
  <si>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</si>
  <si>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</si>
  <si>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</si>
  <si>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</si>
  <si>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</si>
  <si>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</si>
  <si>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</si>
  <si>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</si>
  <si>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</si>
  <si>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</si>
  <si>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</si>
  <si>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</si>
  <si>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</si>
  <si>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</si>
  <si>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</si>
  <si>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</si>
  <si>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</si>
  <si>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</si>
  <si>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</si>
  <si>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</si>
  <si>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</si>
  <si>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</si>
  <si>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</si>
  <si>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</si>
  <si>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</si>
  <si>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</si>
  <si>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</si>
  <si>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</si>
  <si>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</si>
  <si>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</si>
  <si>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</si>
  <si>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</si>
  <si>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</si>
  <si>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</si>
  <si>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</si>
  <si>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</si>
  <si>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</si>
  <si>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</si>
  <si>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</si>
  <si>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</si>
  <si>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</si>
  <si>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</si>
  <si>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</si>
  <si>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</si>
  <si>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</si>
  <si>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</si>
  <si>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</si>
  <si>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</si>
  <si>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</si>
  <si>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</si>
  <si>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</si>
  <si>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</si>
  <si>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</si>
  <si>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</si>
  <si>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</si>
  <si>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</si>
  <si>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</si>
  <si>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</si>
  <si>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</si>
  <si>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</si>
  <si>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</si>
  <si>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</si>
  <si>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</si>
  <si>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</si>
  <si>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</si>
  <si>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</si>
  <si>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</si>
  <si>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</si>
  <si>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</si>
  <si>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</si>
  <si>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</si>
  <si>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</si>
  <si>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</si>
  <si>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</si>
  <si>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</si>
  <si>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</si>
  <si>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</si>
  <si>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</si>
  <si>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</si>
  <si>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</si>
  <si>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</si>
  <si>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</si>
  <si>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</si>
  <si>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</si>
  <si>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</si>
  <si>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</si>
  <si>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</si>
  <si>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</si>
  <si>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</si>
  <si>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</si>
  <si>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</si>
  <si>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</si>
  <si>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</si>
  <si>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</si>
  <si>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</si>
  <si>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</si>
  <si>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</si>
  <si>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</si>
  <si>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</si>
  <si>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</si>
  <si>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</si>
  <si>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</si>
  <si>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</si>
  <si>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</si>
  <si>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</si>
  <si>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</si>
  <si>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</si>
  <si>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</si>
  <si>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</si>
  <si>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</si>
  <si>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</si>
  <si>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김예은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</si>
  <si>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</si>
  <si>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</si>
  <si>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</si>
  <si>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</si>
  <si>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</si>
  <si>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</si>
  <si>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</si>
  <si>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</si>
  <si>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BLG</t>
  </si>
  <si>
    <t>관측 동안 Dec oscillation exposure error 여러 차례 출력 됨</t>
  </si>
  <si>
    <t>ESE</t>
  </si>
  <si>
    <t>DEEPS</t>
  </si>
  <si>
    <t>-</t>
  </si>
  <si>
    <t>SW</t>
  </si>
  <si>
    <t>SE</t>
  </si>
  <si>
    <t>E_000345 gmon이 갑자기 종료된 채로 관측이 진행됨/ 재촬영함</t>
  </si>
  <si>
    <t>8s/22k 14s/25k 18s/22k</t>
  </si>
  <si>
    <t>25s/24k 30s/20k</t>
  </si>
  <si>
    <t>[18:20] 높은 습도(vaisala 86%/ topring 88%/ 2.3m 95%)로 인한 관측 대기 후 종료</t>
  </si>
  <si>
    <t>C_000465-000519</t>
  </si>
  <si>
    <t>E_000345</t>
  </si>
  <si>
    <t>높은 습도로 인해 오전flat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</si>
</sst>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3" zoomScale="140" zoomScaleNormal="140" workbookViewId="0">
      <selection activeCell="B47" sqref="B47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45378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92.82136894824707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0.39374999999999999</v>
      </c>
      <c r="D9" s="8">
        <v>1.7</v>
      </c>
      <c r="E9" s="8">
        <v>18.399999999999999</v>
      </c>
      <c r="F9" s="8">
        <v>44.8</v>
      </c>
      <c r="G9" s="36" t="s">
        <v>193</v>
      </c>
      <c r="H9" s="8">
        <v>5.7</v>
      </c>
      <c r="I9" s="36">
        <v>93.7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17.2</v>
      </c>
      <c r="F10" s="8">
        <v>57.4</v>
      </c>
      <c r="G10" s="36" t="s">
        <v>189</v>
      </c>
      <c r="H10" s="8">
        <v>10.4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0.78749999999999998</v>
      </c>
      <c r="D11" s="15" t="s">
        <v>191</v>
      </c>
      <c r="E11" s="15">
        <v>14.2</v>
      </c>
      <c r="F11" s="15">
        <v>86.1</v>
      </c>
      <c r="G11" s="36" t="s">
        <v>192</v>
      </c>
      <c r="H11" s="15">
        <v>0.3</v>
      </c>
      <c r="I11" s="16"/>
      <c r="J11" s="9">
        <f>IF(L11, 1, 0) + IF(M11, 2, 0) + IF(N11, 4, 0) + IF(O11, 8, 0) + IF(P11, 16, 0)</f>
        <v>5</v>
      </c>
      <c r="K11" s="12" t="b">
        <v>1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24.393750000000001</v>
      </c>
      <c r="D12" s="19">
        <f>AVERAGE(D9:D11)</f>
        <v>1.5499999999999998</v>
      </c>
      <c r="E12" s="19">
        <f>AVERAGE(E9:E11)</f>
        <v>16.599999999999998</v>
      </c>
      <c r="F12" s="20">
        <f>AVERAGE(F9:F11)</f>
        <v>62.766666666666659</v>
      </c>
      <c r="G12" s="21"/>
      <c r="H12" s="22">
        <f>AVERAGE(H9:H11)</f>
        <v>5.4666666666666677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186</v>
      </c>
      <c r="F16" s="27" t="s">
        <v>190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0.34861111111111115</v>
      </c>
      <c r="D17" s="28">
        <v>0.34930555555555554</v>
      </c>
      <c r="E17" s="28">
        <v>0.37291666666666662</v>
      </c>
      <c r="F17" s="28">
        <v>0.39374999999999999</v>
      </c>
      <c r="G17" s="28">
        <v>0.60763888888888895</v>
      </c>
      <c r="H17" s="28">
        <v>0.82361111111111107</v>
      </c>
      <c r="I17" s="28"/>
      <c r="J17" s="28"/>
      <c r="K17" s="28"/>
      <c r="L17" s="28"/>
      <c r="M17" s="28"/>
      <c r="N17" s="28"/>
      <c r="O17" s="28"/>
      <c r="P17" s="28">
        <v>0.82777777777777783</v>
      </c>
    </row>
    <row r="18" spans="2:16" ht="14.15" customHeight="1">
      <c r="B18" s="35" t="s">
        <v>43</v>
      </c>
      <c r="C18" s="27">
        <v>316</v>
      </c>
      <c r="D18" s="27">
        <v>317</v>
      </c>
      <c r="E18" s="27">
        <v>336</v>
      </c>
      <c r="F18" s="27">
        <v>349</v>
      </c>
      <c r="G18" s="27">
        <v>437</v>
      </c>
      <c r="H18" s="27">
        <v>537</v>
      </c>
      <c r="I18" s="27"/>
      <c r="J18" s="27"/>
      <c r="K18" s="27"/>
      <c r="L18" s="27"/>
      <c r="M18" s="27"/>
      <c r="N18" s="27"/>
      <c r="O18" s="27"/>
      <c r="P18" s="27">
        <v>542</v>
      </c>
    </row>
    <row r="19" spans="2:16" ht="14.15" customHeight="1" thickBot="1">
      <c r="B19" s="13" t="s">
        <v>44</v>
      </c>
      <c r="C19" s="29"/>
      <c r="D19" s="27">
        <v>327</v>
      </c>
      <c r="E19" s="30">
        <v>348</v>
      </c>
      <c r="F19" s="30">
        <v>436</v>
      </c>
      <c r="G19" s="30">
        <v>536</v>
      </c>
      <c r="H19" s="30">
        <v>541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88</v>
      </c>
      <c r="G20" s="33">
        <f t="shared" si="0"/>
        <v>100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>
        <v>0.35416666666666669</v>
      </c>
      <c r="D24" s="106">
        <v>0.35625000000000001</v>
      </c>
      <c r="E24" s="114" t="s">
        <v>175</v>
      </c>
      <c r="F24" s="133" t="s">
        <v>195</v>
      </c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>
        <v>0.35833333333333334</v>
      </c>
      <c r="D26" s="106">
        <v>0.35972222222222222</v>
      </c>
      <c r="E26" s="114" t="s">
        <v>169</v>
      </c>
      <c r="F26" s="133" t="s">
        <v>196</v>
      </c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0.18472222222222223</v>
      </c>
      <c r="D30" s="43"/>
      <c r="E30" s="43"/>
      <c r="F30" s="43"/>
      <c r="G30" s="43">
        <v>0.20902777777777778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0.39375000000000004</v>
      </c>
    </row>
    <row r="31" spans="2:16" ht="14.15" customHeight="1">
      <c r="B31" s="37" t="s">
        <v>174</v>
      </c>
      <c r="C31" s="47">
        <v>0.18472222222222223</v>
      </c>
      <c r="D31" s="7"/>
      <c r="E31" s="7"/>
      <c r="F31" s="7"/>
      <c r="G31" s="7">
        <v>0.21388888888888891</v>
      </c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0.41597222222222224</v>
      </c>
    </row>
    <row r="32" spans="2:16" ht="14.15" customHeight="1">
      <c r="B32" s="37" t="s">
        <v>68</v>
      </c>
      <c r="C32" s="49">
        <v>2.9861111111111113E-2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2.9861111111111113E-2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0.15486111111111112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0.21388888888888891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0.38611111111111113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199</v>
      </c>
      <c r="D36" s="136"/>
      <c r="E36" s="136" t="s">
        <v>198</v>
      </c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194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197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200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118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179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-160.9</v>
      </c>
      <c r="D72" s="60">
        <v>-161.4</v>
      </c>
      <c r="E72" s="100" t="s">
        <v>121</v>
      </c>
      <c r="F72" s="60">
        <v>23.7</v>
      </c>
      <c r="G72" s="60">
        <v>23.8</v>
      </c>
      <c r="H72" s="101"/>
      <c r="I72" s="97" t="s">
        <v>122</v>
      </c>
      <c r="J72" s="59">
        <v>0</v>
      </c>
      <c r="K72" s="98" t="s">
        <v>180</v>
      </c>
      <c r="L72" s="59">
        <v>0</v>
      </c>
      <c r="M72" s="98" t="s">
        <v>123</v>
      </c>
      <c r="N72" s="59">
        <v>0</v>
      </c>
      <c r="O72" s="98" t="s">
        <v>182</v>
      </c>
      <c r="P72" s="59">
        <v>0</v>
      </c>
      <c r="Q72" s="107"/>
    </row>
    <row r="73" spans="2:17" ht="20.149999999999999" customHeight="1">
      <c r="B73" s="100" t="s">
        <v>124</v>
      </c>
      <c r="C73" s="60">
        <v>-156.1</v>
      </c>
      <c r="D73" s="60">
        <v>-156.9</v>
      </c>
      <c r="E73" s="102" t="s">
        <v>125</v>
      </c>
      <c r="F73" s="61">
        <v>22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181</v>
      </c>
      <c r="P73" s="59">
        <v>1</v>
      </c>
      <c r="Q73" s="107"/>
    </row>
    <row r="74" spans="2:17" ht="20.149999999999999" customHeight="1">
      <c r="B74" s="100" t="s">
        <v>129</v>
      </c>
      <c r="C74" s="60">
        <v>-172.9</v>
      </c>
      <c r="D74" s="60">
        <v>-185.5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-122.4</v>
      </c>
      <c r="D75" s="60">
        <v>-124.7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34.299999999999997</v>
      </c>
      <c r="D76" s="60">
        <v>33.799999999999997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30.4</v>
      </c>
      <c r="D77" s="60">
        <v>29.8</v>
      </c>
      <c r="E77" s="102" t="s">
        <v>145</v>
      </c>
      <c r="F77" s="62">
        <v>260</v>
      </c>
      <c r="G77" s="62">
        <v>260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28.1</v>
      </c>
      <c r="D78" s="60">
        <v>27.6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26.9</v>
      </c>
      <c r="D79" s="60">
        <v>26.3</v>
      </c>
      <c r="E79" s="100" t="s">
        <v>155</v>
      </c>
      <c r="F79" s="60">
        <v>18</v>
      </c>
      <c r="G79" s="60">
        <v>16.600000000000001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5.3600000000000002E-5</v>
      </c>
      <c r="D80" s="64">
        <v>5.5899999999999997E-5</v>
      </c>
      <c r="E80" s="102" t="s">
        <v>160</v>
      </c>
      <c r="F80" s="61">
        <v>43.8</v>
      </c>
      <c r="G80" s="61">
        <v>55.1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183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2024-03-27T20:08:07Z</dcterms:modified>
</cp:coreProperties>
</file>